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036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45621"/>
</workbook>
</file>

<file path=xl/calcChain.xml><?xml version="1.0" encoding="utf-8"?>
<calcChain xmlns="http://schemas.openxmlformats.org/spreadsheetml/2006/main">
  <c r="E69" i="1" l="1"/>
  <c r="E57" i="1"/>
  <c r="C19" i="1"/>
  <c r="E11" i="1" l="1"/>
  <c r="C28" i="1" l="1"/>
  <c r="C33" i="1" l="1"/>
  <c r="C20" i="1"/>
  <c r="C54" i="1" l="1"/>
  <c r="C23" i="1"/>
  <c r="C68" i="1"/>
  <c r="C51" i="1"/>
  <c r="C48" i="1"/>
  <c r="C45" i="1"/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F70" i="1" s="1"/>
  <c r="E62" i="1"/>
  <c r="I62" i="1" s="1"/>
  <c r="D62" i="1"/>
  <c r="C62" i="1"/>
  <c r="F59" i="1"/>
  <c r="E59" i="1"/>
  <c r="I59" i="1" s="1"/>
  <c r="D59" i="1"/>
  <c r="J59" i="1" s="1"/>
  <c r="C59" i="1"/>
  <c r="F56" i="1"/>
  <c r="E56" i="1"/>
  <c r="I56" i="1" s="1"/>
  <c r="D56" i="1"/>
  <c r="J56" i="1"/>
  <c r="C56" i="1"/>
  <c r="F53" i="1"/>
  <c r="E53" i="1"/>
  <c r="D53" i="1"/>
  <c r="J53" i="1" s="1"/>
  <c r="C53" i="1"/>
  <c r="F50" i="1"/>
  <c r="E50" i="1"/>
  <c r="D50" i="1"/>
  <c r="J50" i="1" s="1"/>
  <c r="C50" i="1"/>
  <c r="F47" i="1"/>
  <c r="E47" i="1"/>
  <c r="D47" i="1"/>
  <c r="J47" i="1"/>
  <c r="C47" i="1"/>
  <c r="F44" i="1"/>
  <c r="E44" i="1"/>
  <c r="D44" i="1"/>
  <c r="J44" i="1" s="1"/>
  <c r="C44" i="1"/>
  <c r="I44" i="1" s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J13" i="1"/>
  <c r="I13" i="1"/>
  <c r="J12" i="1"/>
  <c r="I12" i="1"/>
  <c r="J11" i="1"/>
  <c r="I11" i="1"/>
  <c r="I53" i="1"/>
  <c r="I65" i="1"/>
  <c r="J14" i="1"/>
  <c r="G70" i="1"/>
  <c r="J27" i="1"/>
  <c r="D25" i="1"/>
  <c r="J25" i="1" s="1"/>
  <c r="J10" i="1"/>
  <c r="D36" i="1"/>
  <c r="D6" i="1" s="1"/>
  <c r="I41" i="1" l="1"/>
  <c r="I14" i="1"/>
  <c r="E34" i="1"/>
  <c r="E36" i="1" s="1"/>
  <c r="E6" i="1" s="1"/>
  <c r="I27" i="1"/>
  <c r="I47" i="1"/>
  <c r="J62" i="1"/>
  <c r="C25" i="1"/>
  <c r="I25" i="1" s="1"/>
  <c r="I50" i="1"/>
  <c r="C70" i="1"/>
  <c r="I10" i="1"/>
  <c r="D70" i="1"/>
  <c r="J70" i="1" s="1"/>
  <c r="E70" i="1"/>
  <c r="J34" i="1"/>
  <c r="J36" i="1" s="1"/>
  <c r="J6" i="1" s="1"/>
  <c r="C34" i="1" l="1"/>
  <c r="I34" i="1" s="1"/>
  <c r="I70" i="1"/>
  <c r="C37" i="1" l="1"/>
  <c r="C36" i="1"/>
  <c r="I36" i="1"/>
  <c r="I37" i="1"/>
  <c r="C6" i="1" l="1"/>
  <c r="I6" i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<sst xmlns="http://schemas.openxmlformats.org/spreadsheetml/2006/main" count="417" uniqueCount="383">
  <si>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</si>
  <si>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</si>
  <si>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</si>
  <si>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</si>
  <si>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</si>
  <si>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</si>
  <si>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</si>
  <si>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</si>
  <si>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</si>
  <si>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</si>
  <si>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</si>
  <si>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</si>
  <si>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</si>
  <si>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</si>
  <si>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</si>
  <si>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</si>
  <si>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</si>
  <si>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</si>
  <si>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</si>
  <si>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</si>
  <si>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</si>
  <si>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</si>
  <si>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</si>
  <si>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</si>
  <si>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</si>
  <si>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</si>
  <si>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</si>
  <si>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</si>
  <si>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</si>
  <si>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</si>
  <si>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</si>
  <si>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</si>
  <si>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</si>
  <si>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</si>
  <si>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</si>
  <si>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</si>
  <si>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</si>
  <si>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</si>
  <si>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</si>
  <si>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</si>
  <si>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</si>
  <si>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</si>
  <si>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</si>
  <si>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</si>
  <si>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</si>
  <si>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</si>
  <si>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</si>
  <si>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</si>
  <si>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</si>
  <si>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</si>
  <si>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</si>
  <si>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</si>
  <si>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</si>
  <si>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</si>
  <si>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</si>
  <si>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</si>
  <si>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</si>
  <si>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</si>
  <si>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</si>
  <si>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</si>
  <si>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</si>
  <si>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</si>
  <si>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</si>
  <si>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</si>
  <si>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</si>
  <si>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</si>
  <si>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</si>
  <si>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</si>
  <si>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</si>
  <si>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</si>
  <si>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</si>
  <si>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</si>
  <si>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</si>
  <si>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</si>
  <si>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</si>
  <si>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</si>
  <si>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</si>
  <si>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</si>
  <si>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</si>
  <si>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</si>
  <si>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</si>
  <si>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</si>
  <si>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</si>
  <si>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</si>
  <si>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</si>
  <si>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</si>
  <si>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</si>
  <si>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</si>
  <si>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</si>
  <si>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</si>
  <si>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</si>
  <si>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</si>
  <si>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</si>
  <si>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</si>
  <si>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</si>
  <si>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</si>
  <si>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</si>
  <si>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</si>
  <si>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</si>
  <si>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</si>
  <si>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</si>
  <si>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</si>
  <si>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</si>
  <si>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</si>
  <si>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</si>
  <si>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</si>
  <si>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</si>
  <si>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</si>
  <si>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</si>
  <si>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</si>
  <si>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</si>
  <si>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</si>
  <si>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</si>
  <si>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</si>
  <si>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</si>
  <si>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</si>
  <si>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</si>
  <si>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</si>
  <si>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</si>
  <si>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</si>
  <si>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</si>
  <si>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</si>
  <si>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</si>
  <si>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</si>
  <si>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</si>
  <si>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</si>
  <si>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</si>
  <si>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</si>
  <si>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</si>
  <si>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</si>
  <si>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</si>
  <si>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</si>
  <si>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</si>
  <si>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</si>
  <si>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</si>
  <si>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</si>
  <si>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</si>
  <si>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</si>
  <si>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</si>
  <si>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</si>
  <si>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</si>
  <si>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</si>
  <si>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</si>
  <si>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</si>
  <si>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</si>
  <si>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</si>
  <si>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</si>
  <si>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</si>
  <si>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</si>
  <si>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</si>
  <si>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</si>
  <si>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</si>
  <si>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</si>
  <si>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</si>
  <si>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</si>
  <si>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</si>
  <si>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</si>
  <si>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</si>
  <si>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</si>
  <si>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</si>
  <si>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</si>
  <si>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</si>
  <si>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</si>
  <si>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</si>
  <si>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</si>
  <si>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</si>
  <si>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</si>
  <si>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</si>
  <si>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</si>
  <si>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</si>
  <si>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</si>
  <si>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</si>
  <si>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</si>
  <si>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</si>
  <si>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</si>
  <si>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</si>
  <si>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</si>
  <si>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</si>
  <si>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</si>
  <si>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</si>
  <si>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</si>
  <si>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</si>
  <si>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</si>
  <si>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</si>
  <si>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</si>
  <si>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</si>
  <si>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</si>
  <si>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</si>
  <si>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</si>
  <si>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</si>
  <si>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</si>
  <si>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</si>
  <si>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</si>
  <si>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</si>
  <si>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</si>
  <si>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</si>
  <si>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</si>
  <si>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</si>
  <si>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</si>
  <si>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</si>
  <si>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</si>
  <si>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</si>
  <si>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</si>
  <si>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</si>
  <si>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</si>
  <si>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</si>
  <si>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</si>
  <si>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</si>
  <si>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</si>
  <si>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</si>
  <si>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</si>
  <si>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</si>
  <si>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</si>
  <si>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</si>
  <si>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</si>
  <si>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</si>
  <si>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</si>
  <si>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</si>
  <si>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</si>
  <si>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</si>
  <si>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</si>
  <si>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</si>
  <si>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</si>
  <si>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</si>
  <si>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</si>
  <si>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</si>
  <si>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</si>
  <si>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</si>
  <si>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</si>
  <si>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</si>
  <si>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</si>
  <si>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</si>
  <si>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</si>
  <si>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</si>
  <si>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</si>
  <si>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</si>
  <si>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</si>
  <si>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</si>
  <si>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</si>
  <si>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</si>
  <si>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</si>
  <si>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</si>
  <si>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</si>
  <si>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</si>
  <si>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</si>
  <si>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</si>
  <si>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</si>
  <si>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</si>
  <si>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</si>
  <si>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</si>
  <si>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</si>
  <si>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</si>
  <si>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</si>
  <si>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</si>
  <si>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</si>
  <si>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</si>
  <si>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</si>
  <si>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</si>
  <si>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</si>
  <si>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</si>
  <si>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</si>
  <si>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</si>
  <si>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</si>
  <si>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</si>
  <si>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</si>
  <si>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</si>
  <si>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</si>
  <si>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</si>
  <si>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</si>
  <si>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</si>
  <si>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</si>
  <si>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</si>
  <si>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</si>
  <si>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</si>
  <si>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</si>
  <si>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</si>
  <si>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</si>
  <si>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</si>
  <si>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</si>
  <si>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</si>
  <si>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</si>
  <si>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</si>
  <si>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</si>
  <si>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</si>
  <si>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</si>
  <si>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</si>
  <si>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</si>
  <si>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</si>
  <si>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</si>
  <si>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</si>
  <si>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</si>
  <si>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</si>
  <si>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</si>
  <si>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</si>
  <si>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</si>
  <si>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</si>
  <si>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</si>
  <si>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</si>
  <si>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</si>
  <si>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</si>
  <si>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</si>
  <si>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</si>
  <si>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</si>
  <si>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</si>
  <si>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</si>
  <si>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</si>
  <si>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</si>
  <si>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</si>
  <si>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</si>
  <si>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</si>
  <si>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</si>
  <si>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</si>
  <si>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</si>
  <si>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</si>
  <si>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</si>
  <si>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</si>
  <si>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</si>
  <si>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</si>
  <si>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</si>
  <si>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</si>
  <si>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</si>
  <si>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</si>
  <si>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</si>
  <si>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</si>
  <si>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</si>
  <si>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</si>
  <si>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</si>
  <si>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</si>
  <si>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</si>
  <si>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</si>
  <si>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</si>
  <si>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</si>
  <si>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</si>
  <si>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</si>
  <si>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</si>
  <si>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</si>
  <si>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</si>
  <si>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</si>
  <si>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</si>
  <si>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</si>
  <si>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</si>
  <si>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</si>
  <si>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</si>
  <si>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</si>
  <si>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</si>
  <si>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</si>
  <si>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</si>
  <si>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</si>
  <si>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</si>
  <si>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</si>
  <si>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</si>
  <si>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</si>
  <si>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</si>
  <si>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</si>
  <si>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</si>
  <si>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</si>
  <si>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</si>
  <si>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</si>
  <si>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</si>
  <si>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</si>
  <si>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</si>
  <si>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</si>
  <si>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</si>
  <si>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</si>
  <si>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</si>
  <si>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</si>
  <si>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</si>
  <si>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</si>
  <si>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</si>
  <si>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</si>
  <si>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</si>
  <si>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</si>
  <si>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</si>
  <si>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</si>
  <si>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</si>
  <si>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</si>
  <si>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</si>
  <si>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</si>
  <si>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</si>
  <si>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</si>
  <si>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</si>
  <si>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</si>
  <si>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17 от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</si>
</sst>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9" workbookViewId="0">
      <selection activeCell="I27" sqref="I27"/>
    </sheetView>
  </sheetViews>
  <sheetFormatPr defaultColWidth="9.109375" defaultRowHeight="15.6"/>
  <cols>
    <col min="1" max="1" width="0.6640625" style="87" hidden="1" customWidth="1"/>
    <col min="2" max="2" width="1.5546875" style="123" customWidth="1"/>
    <col min="3" max="3" width="4.109375" style="123" customWidth="1"/>
    <col min="4" max="4" width="5.33203125" style="123" customWidth="1"/>
    <col min="5" max="5" width="9.109375" style="123"/>
    <col min="6" max="6" width="10" style="123" customWidth="1"/>
    <col min="7" max="7" width="10.109375" style="123" customWidth="1"/>
    <col min="8" max="8" width="12.109375" style="123" customWidth="1"/>
    <col min="9" max="9" width="10.5546875" style="123" customWidth="1"/>
    <col min="10" max="10" width="24.109375" style="123" customWidth="1"/>
    <col min="11" max="11" width="23.33203125" style="123" customWidth="1"/>
    <col min="12" max="12" width="29" style="123" customWidth="1"/>
    <col min="13" max="16384" width="9.10937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 ht="16.2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 ht="16.2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 ht="16.2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 ht="16.2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 ht="16.2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 ht="16.2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 ht="16.2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 ht="16.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2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70" zoomScaleNormal="70" workbookViewId="0">
      <selection activeCell="C3" sqref="C3"/>
    </sheetView>
  </sheetViews>
  <sheetFormatPr defaultColWidth="8.88671875" defaultRowHeight="15.6"/>
  <cols>
    <col min="1" max="1" width="13.5546875" style="1" hidden="1" customWidth="1"/>
    <col min="2" max="2" width="54.6640625" style="1" customWidth="1"/>
    <col min="3" max="8" width="20.6640625" style="1" customWidth="1"/>
    <col min="9" max="10" width="18.5546875" style="1" customWidth="1"/>
    <col min="11" max="16384" width="8.88671875" style="1"/>
  </cols>
  <sheetData>
    <row r="2" spans="1:11" ht="17.399999999999999">
      <c r="A2" s="2"/>
      <c r="B2" s="3" t="s">
        <v>1</v>
      </c>
      <c r="C2" s="141">
        <v>6618</v>
      </c>
      <c r="E2" s="148" t="s">
        <v>373</v>
      </c>
      <c r="F2" s="147"/>
      <c r="G2" s="147"/>
      <c r="H2" s="147"/>
      <c r="I2" s="147"/>
      <c r="J2" s="147"/>
    </row>
    <row r="3" spans="1:11" ht="17.399999999999999">
      <c r="A3" s="2"/>
      <c r="B3" s="3" t="s">
        <v>0</v>
      </c>
      <c r="C3" s="142" t="str">
        <f>+IFERROR(VLOOKUP(C2,obshtini_BG,2,0),"")</f>
        <v>Сопот</v>
      </c>
      <c r="E3" s="148" t="s">
        <v>374</v>
      </c>
      <c r="F3" s="147"/>
      <c r="G3" s="147"/>
      <c r="H3" s="147"/>
      <c r="I3" s="147"/>
      <c r="J3" s="147"/>
    </row>
    <row r="4" spans="1:11" ht="46.8">
      <c r="B4" s="4" t="s">
        <v>379</v>
      </c>
      <c r="C4" s="143">
        <v>44926</v>
      </c>
    </row>
    <row r="5" spans="1:11">
      <c r="J5" s="6" t="s">
        <v>2</v>
      </c>
    </row>
    <row r="6" spans="1:11" ht="16.2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1.8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1.8" thickBot="1">
      <c r="A9" s="1">
        <v>999</v>
      </c>
      <c r="B9" s="77" t="s">
        <v>380</v>
      </c>
      <c r="C9" s="138">
        <v>880255</v>
      </c>
      <c r="D9" s="139"/>
      <c r="E9" s="138">
        <v>1928870</v>
      </c>
      <c r="F9" s="140"/>
      <c r="G9" s="78">
        <v>0</v>
      </c>
      <c r="H9" s="79">
        <v>0</v>
      </c>
      <c r="I9" s="43">
        <f>+C9+E9</f>
        <v>2809125</v>
      </c>
      <c r="J9" s="44">
        <f>+D9+F9</f>
        <v>0</v>
      </c>
      <c r="K9" s="124" t="s">
        <v>352</v>
      </c>
    </row>
    <row r="10" spans="1:11" ht="16.2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343102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343102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f>19120+1826+322156</f>
        <v>343102</v>
      </c>
      <c r="F11" s="17"/>
      <c r="G11" s="149">
        <v>0</v>
      </c>
      <c r="H11" s="150">
        <v>0</v>
      </c>
      <c r="I11" s="21">
        <f t="shared" si="0"/>
        <v>343102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>
        <v>322156</v>
      </c>
      <c r="F12" s="17"/>
      <c r="G12" s="149">
        <v>0</v>
      </c>
      <c r="H12" s="150">
        <v>0</v>
      </c>
      <c r="I12" s="21">
        <f t="shared" si="0"/>
        <v>322156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8">
      <c r="A14" s="1">
        <v>2000</v>
      </c>
      <c r="B14" s="11" t="s">
        <v>11</v>
      </c>
      <c r="C14" s="12">
        <f>+C15+C17+C18+C19+C16</f>
        <v>678119</v>
      </c>
      <c r="D14" s="13">
        <f>+D15+D17+D18+D19+D16</f>
        <v>0</v>
      </c>
      <c r="E14" s="12">
        <f>+E15+E17+E18+E19+E16</f>
        <v>51479</v>
      </c>
      <c r="F14" s="14">
        <f>+F15+F17+F18+F19+F16</f>
        <v>0</v>
      </c>
      <c r="G14" s="72">
        <v>0</v>
      </c>
      <c r="H14" s="73">
        <v>0</v>
      </c>
      <c r="I14" s="12">
        <f t="shared" si="0"/>
        <v>729598</v>
      </c>
      <c r="J14" s="13">
        <f t="shared" si="1"/>
        <v>0</v>
      </c>
    </row>
    <row r="15" spans="1:11" ht="31.2">
      <c r="A15" s="1">
        <v>2100</v>
      </c>
      <c r="B15" s="27" t="s">
        <v>12</v>
      </c>
      <c r="C15" s="16">
        <v>507208</v>
      </c>
      <c r="D15" s="17"/>
      <c r="E15" s="16"/>
      <c r="F15" s="17"/>
      <c r="G15" s="149">
        <v>0</v>
      </c>
      <c r="H15" s="150">
        <v>0</v>
      </c>
      <c r="I15" s="18">
        <f t="shared" si="0"/>
        <v>507208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26045</v>
      </c>
      <c r="F17" s="17"/>
      <c r="G17" s="149">
        <v>0</v>
      </c>
      <c r="H17" s="150">
        <v>0</v>
      </c>
      <c r="I17" s="21">
        <f t="shared" si="0"/>
        <v>26045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>
        <v>25434</v>
      </c>
      <c r="F18" s="17"/>
      <c r="G18" s="149">
        <v>0</v>
      </c>
      <c r="H18" s="150">
        <v>0</v>
      </c>
      <c r="I18" s="21">
        <f t="shared" si="0"/>
        <v>25434</v>
      </c>
      <c r="J18" s="22">
        <f t="shared" si="1"/>
        <v>0</v>
      </c>
    </row>
    <row r="19" spans="1:10">
      <c r="A19" s="1">
        <v>2500</v>
      </c>
      <c r="B19" s="29" t="s">
        <v>16</v>
      </c>
      <c r="C19" s="16">
        <f>158852+11979+80</f>
        <v>170911</v>
      </c>
      <c r="D19" s="17"/>
      <c r="E19" s="16"/>
      <c r="F19" s="17"/>
      <c r="G19" s="149">
        <v>0</v>
      </c>
      <c r="H19" s="150">
        <v>0</v>
      </c>
      <c r="I19" s="25">
        <f t="shared" si="0"/>
        <v>170911</v>
      </c>
      <c r="J19" s="26">
        <f t="shared" si="1"/>
        <v>0</v>
      </c>
    </row>
    <row r="20" spans="1:10" ht="48.6">
      <c r="A20" s="1">
        <v>3000</v>
      </c>
      <c r="B20" s="11" t="s">
        <v>285</v>
      </c>
      <c r="C20" s="16">
        <f>8149+13768</f>
        <v>21917</v>
      </c>
      <c r="D20" s="17"/>
      <c r="E20" s="16">
        <v>961000</v>
      </c>
      <c r="F20" s="17"/>
      <c r="G20" s="149">
        <v>0</v>
      </c>
      <c r="H20" s="150">
        <v>0</v>
      </c>
      <c r="I20" s="12">
        <f t="shared" si="0"/>
        <v>982917</v>
      </c>
      <c r="J20" s="13">
        <f t="shared" si="1"/>
        <v>0</v>
      </c>
    </row>
    <row r="21" spans="1:10" ht="32.4">
      <c r="A21" s="1">
        <v>4000</v>
      </c>
      <c r="B21" s="11" t="s">
        <v>17</v>
      </c>
      <c r="C21" s="16"/>
      <c r="D21" s="17"/>
      <c r="E21" s="16">
        <v>111147</v>
      </c>
      <c r="F21" s="17"/>
      <c r="G21" s="149">
        <v>0</v>
      </c>
      <c r="H21" s="150">
        <v>0</v>
      </c>
      <c r="I21" s="12">
        <f t="shared" si="0"/>
        <v>111147</v>
      </c>
      <c r="J21" s="13">
        <f t="shared" si="1"/>
        <v>0</v>
      </c>
    </row>
    <row r="22" spans="1:10" ht="16.2">
      <c r="A22" s="1">
        <v>5000</v>
      </c>
      <c r="B22" s="11" t="s">
        <v>18</v>
      </c>
      <c r="C22" s="16"/>
      <c r="D22" s="17"/>
      <c r="E22" s="16">
        <v>406214</v>
      </c>
      <c r="F22" s="17"/>
      <c r="G22" s="149">
        <v>0</v>
      </c>
      <c r="H22" s="150">
        <v>0</v>
      </c>
      <c r="I22" s="12">
        <f t="shared" si="0"/>
        <v>406214</v>
      </c>
      <c r="J22" s="13">
        <f t="shared" si="1"/>
        <v>0</v>
      </c>
    </row>
    <row r="23" spans="1:10" ht="81">
      <c r="A23" s="1">
        <v>6000</v>
      </c>
      <c r="B23" s="11" t="s">
        <v>371</v>
      </c>
      <c r="C23" s="16">
        <f>477+39894</f>
        <v>40371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40371</v>
      </c>
      <c r="J23" s="13">
        <f t="shared" ref="J23" si="3">+D23+F23</f>
        <v>0</v>
      </c>
    </row>
    <row r="24" spans="1:10" ht="48.6">
      <c r="A24" s="1">
        <v>7000</v>
      </c>
      <c r="B24" s="11" t="s">
        <v>382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 ht="16.2">
      <c r="A25" s="1">
        <v>8000</v>
      </c>
      <c r="B25" s="11" t="s">
        <v>366</v>
      </c>
      <c r="C25" s="12">
        <f>+C26+C27+C33</f>
        <v>139848</v>
      </c>
      <c r="D25" s="13">
        <f>+D26+D27+D33</f>
        <v>0</v>
      </c>
      <c r="E25" s="12">
        <f>+E26+E27+E33</f>
        <v>55928</v>
      </c>
      <c r="F25" s="14">
        <f>+F26+F27+F33</f>
        <v>0</v>
      </c>
      <c r="G25" s="72">
        <v>0</v>
      </c>
      <c r="H25" s="73">
        <v>0</v>
      </c>
      <c r="I25" s="12">
        <f t="shared" si="0"/>
        <v>195776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>
        <v>15000</v>
      </c>
      <c r="F26" s="17"/>
      <c r="G26" s="149">
        <v>0</v>
      </c>
      <c r="H26" s="150">
        <v>0</v>
      </c>
      <c r="I26" s="31">
        <f t="shared" si="0"/>
        <v>15000</v>
      </c>
      <c r="J26" s="32">
        <f t="shared" si="1"/>
        <v>0</v>
      </c>
    </row>
    <row r="27" spans="1:10" ht="31.2">
      <c r="A27" s="1">
        <v>8200</v>
      </c>
      <c r="B27" s="33" t="s">
        <v>20</v>
      </c>
      <c r="C27" s="12">
        <f>+C28+C29+C30+C31+C32</f>
        <v>139761</v>
      </c>
      <c r="D27" s="13">
        <f>+D28+D29+D30+D31+D32</f>
        <v>0</v>
      </c>
      <c r="E27" s="12">
        <f>+E28+E29+E30+E31+E32</f>
        <v>928</v>
      </c>
      <c r="F27" s="14">
        <f>+F28+F29+F30+F31+F32</f>
        <v>0</v>
      </c>
      <c r="G27" s="72">
        <v>0</v>
      </c>
      <c r="H27" s="73">
        <v>0</v>
      </c>
      <c r="I27" s="12">
        <f t="shared" si="0"/>
        <v>140689</v>
      </c>
      <c r="J27" s="13">
        <f t="shared" si="1"/>
        <v>0</v>
      </c>
    </row>
    <row r="28" spans="1:10" ht="31.2">
      <c r="A28" s="1">
        <v>8210</v>
      </c>
      <c r="B28" s="34" t="s">
        <v>21</v>
      </c>
      <c r="C28" s="16">
        <f>54074+35000+50687</f>
        <v>139761</v>
      </c>
      <c r="D28" s="17"/>
      <c r="E28" s="16"/>
      <c r="F28" s="17"/>
      <c r="G28" s="149">
        <v>0</v>
      </c>
      <c r="H28" s="150">
        <v>0</v>
      </c>
      <c r="I28" s="35">
        <f t="shared" si="0"/>
        <v>139761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132</v>
      </c>
      <c r="F31" s="17"/>
      <c r="G31" s="149">
        <v>0</v>
      </c>
      <c r="H31" s="150">
        <v>0</v>
      </c>
      <c r="I31" s="37">
        <f t="shared" si="0"/>
        <v>132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>
        <v>796</v>
      </c>
      <c r="F32" s="17"/>
      <c r="G32" s="149">
        <v>0</v>
      </c>
      <c r="H32" s="150">
        <v>0</v>
      </c>
      <c r="I32" s="37">
        <f t="shared" si="0"/>
        <v>796</v>
      </c>
      <c r="J32" s="38">
        <f t="shared" si="1"/>
        <v>0</v>
      </c>
    </row>
    <row r="33" spans="1:10" ht="16.2" thickBot="1">
      <c r="A33" s="1">
        <v>8300</v>
      </c>
      <c r="B33" s="39" t="s">
        <v>26</v>
      </c>
      <c r="C33" s="16">
        <f>85+2</f>
        <v>87</v>
      </c>
      <c r="D33" s="17"/>
      <c r="E33" s="16">
        <v>40000</v>
      </c>
      <c r="F33" s="17"/>
      <c r="G33" s="149">
        <v>0</v>
      </c>
      <c r="H33" s="150">
        <v>0</v>
      </c>
      <c r="I33" s="40">
        <f t="shared" si="0"/>
        <v>40087</v>
      </c>
      <c r="J33" s="41">
        <f t="shared" si="1"/>
        <v>0</v>
      </c>
    </row>
    <row r="34" spans="1:10" ht="16.2" thickBot="1">
      <c r="A34" s="1">
        <v>9999</v>
      </c>
      <c r="B34" s="42" t="s">
        <v>27</v>
      </c>
      <c r="C34" s="43">
        <f>+C10+C14+C20+C21+C22+C23+C24+C25</f>
        <v>880255</v>
      </c>
      <c r="D34" s="44">
        <f t="shared" ref="D34:F34" si="4">+D10+D14+D20+D21+D22+D23+D24+D25</f>
        <v>0</v>
      </c>
      <c r="E34" s="45">
        <f t="shared" si="4"/>
        <v>1928870</v>
      </c>
      <c r="F34" s="46">
        <f t="shared" si="4"/>
        <v>0</v>
      </c>
      <c r="G34" s="74">
        <v>0</v>
      </c>
      <c r="H34" s="75">
        <v>0</v>
      </c>
      <c r="I34" s="43">
        <f t="shared" si="0"/>
        <v>2809125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2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2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2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 ht="16.2">
      <c r="A41" s="1">
        <v>100</v>
      </c>
      <c r="B41" s="57" t="s">
        <v>287</v>
      </c>
      <c r="C41" s="58">
        <f t="shared" ref="C41:H41" si="6">+C42+C43</f>
        <v>1532</v>
      </c>
      <c r="D41" s="59">
        <f t="shared" si="6"/>
        <v>0</v>
      </c>
      <c r="E41" s="58">
        <f t="shared" si="6"/>
        <v>15000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16532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1532</v>
      </c>
      <c r="D42" s="17"/>
      <c r="E42" s="16">
        <v>15000</v>
      </c>
      <c r="F42" s="17"/>
      <c r="G42" s="16"/>
      <c r="H42" s="17"/>
      <c r="I42" s="66">
        <f t="shared" ref="I42:I70" si="7">+C42+E42+G42</f>
        <v>16532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 ht="16.2">
      <c r="A44" s="1">
        <v>200</v>
      </c>
      <c r="B44" s="57" t="s">
        <v>288</v>
      </c>
      <c r="C44" s="58">
        <f t="shared" ref="C44:H44" si="9">+C45+C46</f>
        <v>95659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95659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f>31750+2630+85+61194</f>
        <v>95659</v>
      </c>
      <c r="D45" s="17"/>
      <c r="E45" s="16"/>
      <c r="F45" s="17"/>
      <c r="G45" s="16"/>
      <c r="H45" s="17"/>
      <c r="I45" s="66">
        <f t="shared" si="7"/>
        <v>95659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349035</v>
      </c>
      <c r="D47" s="59">
        <f t="shared" si="10"/>
        <v>0</v>
      </c>
      <c r="E47" s="58">
        <f t="shared" si="10"/>
        <v>19120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368155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f>75632+99279+5127+10145+158852</f>
        <v>349035</v>
      </c>
      <c r="D48" s="17"/>
      <c r="E48" s="16">
        <v>19120</v>
      </c>
      <c r="F48" s="17"/>
      <c r="G48" s="16"/>
      <c r="H48" s="17"/>
      <c r="I48" s="66">
        <f t="shared" si="7"/>
        <v>368155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 ht="16.2">
      <c r="A50" s="1">
        <v>400</v>
      </c>
      <c r="B50" s="57" t="s">
        <v>290</v>
      </c>
      <c r="C50" s="58">
        <f t="shared" ref="C50:H50" si="11">+C51+C52</f>
        <v>81669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81669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f>14140+67449+80</f>
        <v>81669</v>
      </c>
      <c r="D51" s="17"/>
      <c r="E51" s="16"/>
      <c r="F51" s="17"/>
      <c r="G51" s="16"/>
      <c r="H51" s="17"/>
      <c r="I51" s="66">
        <f t="shared" si="7"/>
        <v>81669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2.4">
      <c r="A53" s="1">
        <v>500</v>
      </c>
      <c r="B53" s="57" t="s">
        <v>291</v>
      </c>
      <c r="C53" s="58">
        <f t="shared" ref="C53:H53" si="12">+C54+C55</f>
        <v>220205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220205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f>24014+8149+73491+146686-57883+13768+11980-35000</f>
        <v>185205</v>
      </c>
      <c r="D54" s="17"/>
      <c r="E54" s="16"/>
      <c r="F54" s="17"/>
      <c r="G54" s="16"/>
      <c r="H54" s="17"/>
      <c r="I54" s="66">
        <f t="shared" si="7"/>
        <v>185205</v>
      </c>
      <c r="J54" s="67">
        <f t="shared" si="8"/>
        <v>0</v>
      </c>
    </row>
    <row r="55" spans="1:10">
      <c r="A55" s="1">
        <v>502</v>
      </c>
      <c r="B55" s="20" t="s">
        <v>295</v>
      </c>
      <c r="C55" s="50">
        <v>35000</v>
      </c>
      <c r="D55" s="51"/>
      <c r="E55" s="50"/>
      <c r="F55" s="51"/>
      <c r="G55" s="50"/>
      <c r="H55" s="51"/>
      <c r="I55" s="68">
        <f t="shared" si="7"/>
        <v>35000</v>
      </c>
      <c r="J55" s="69">
        <f t="shared" si="8"/>
        <v>0</v>
      </c>
    </row>
    <row r="56" spans="1:10" ht="32.4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347722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347722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>
        <f>322156+25434+132</f>
        <v>347722</v>
      </c>
      <c r="F57" s="17"/>
      <c r="G57" s="16"/>
      <c r="H57" s="17"/>
      <c r="I57" s="66">
        <f t="shared" si="7"/>
        <v>347722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1:10" ht="32.4">
      <c r="A59" s="1">
        <v>700</v>
      </c>
      <c r="B59" s="57" t="s">
        <v>293</v>
      </c>
      <c r="C59" s="58">
        <f t="shared" ref="C59:H59" si="14">+C60+C61</f>
        <v>91784</v>
      </c>
      <c r="D59" s="59">
        <f t="shared" si="14"/>
        <v>0</v>
      </c>
      <c r="E59" s="58">
        <f t="shared" si="14"/>
        <v>1826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93610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>
        <v>91784</v>
      </c>
      <c r="D60" s="17"/>
      <c r="E60" s="16">
        <v>1826</v>
      </c>
      <c r="F60" s="17"/>
      <c r="G60" s="16"/>
      <c r="H60" s="17"/>
      <c r="I60" s="66">
        <f t="shared" si="7"/>
        <v>93610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 ht="16.2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987045</v>
      </c>
      <c r="F62" s="60">
        <f t="shared" si="15"/>
        <v>961000</v>
      </c>
      <c r="G62" s="58">
        <f t="shared" si="15"/>
        <v>0</v>
      </c>
      <c r="H62" s="60">
        <f t="shared" si="15"/>
        <v>0</v>
      </c>
      <c r="I62" s="58">
        <f t="shared" si="7"/>
        <v>987045</v>
      </c>
      <c r="J62" s="59">
        <f t="shared" si="8"/>
        <v>961000</v>
      </c>
    </row>
    <row r="63" spans="1:10">
      <c r="A63" s="1">
        <v>801</v>
      </c>
      <c r="B63" s="15" t="s">
        <v>294</v>
      </c>
      <c r="C63" s="16"/>
      <c r="D63" s="17"/>
      <c r="E63" s="16">
        <v>26045</v>
      </c>
      <c r="F63" s="17"/>
      <c r="G63" s="16"/>
      <c r="H63" s="17"/>
      <c r="I63" s="66">
        <f t="shared" si="7"/>
        <v>26045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>
        <v>961000</v>
      </c>
      <c r="F64" s="51">
        <v>961000</v>
      </c>
      <c r="G64" s="50"/>
      <c r="H64" s="51"/>
      <c r="I64" s="68">
        <f t="shared" si="7"/>
        <v>961000</v>
      </c>
      <c r="J64" s="69">
        <f t="shared" si="8"/>
        <v>961000</v>
      </c>
    </row>
    <row r="65" spans="1:10" ht="32.4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2.4">
      <c r="A68" s="1">
        <v>10</v>
      </c>
      <c r="B68" s="57" t="s">
        <v>298</v>
      </c>
      <c r="C68" s="144">
        <f>477+39894</f>
        <v>40371</v>
      </c>
      <c r="D68" s="145"/>
      <c r="E68" s="144"/>
      <c r="F68" s="146"/>
      <c r="G68" s="144"/>
      <c r="H68" s="146"/>
      <c r="I68" s="58">
        <f t="shared" si="7"/>
        <v>40371</v>
      </c>
      <c r="J68" s="59">
        <f t="shared" si="8"/>
        <v>0</v>
      </c>
    </row>
    <row r="69" spans="1:10" ht="33" thickBot="1">
      <c r="A69" s="1">
        <v>11</v>
      </c>
      <c r="B69" s="57" t="s">
        <v>299</v>
      </c>
      <c r="C69" s="144"/>
      <c r="D69" s="145"/>
      <c r="E69" s="144">
        <f>40000+111147+406214+796</f>
        <v>558157</v>
      </c>
      <c r="F69" s="146"/>
      <c r="G69" s="144"/>
      <c r="H69" s="146"/>
      <c r="I69" s="58">
        <f t="shared" si="7"/>
        <v>558157</v>
      </c>
      <c r="J69" s="59">
        <f t="shared" si="8"/>
        <v>0</v>
      </c>
    </row>
    <row r="70" spans="1:10" ht="16.2" thickBot="1">
      <c r="A70" s="1">
        <v>9998</v>
      </c>
      <c r="B70" s="61" t="s">
        <v>360</v>
      </c>
      <c r="C70" s="62">
        <f t="shared" ref="C70:H70" si="17">+C69+C68+C65+C62+C59+C56+C53+C50+C44+C47+C41</f>
        <v>880255</v>
      </c>
      <c r="D70" s="63">
        <f t="shared" si="17"/>
        <v>0</v>
      </c>
      <c r="E70" s="64">
        <f t="shared" si="17"/>
        <v>1928870</v>
      </c>
      <c r="F70" s="65">
        <f t="shared" si="17"/>
        <v>961000</v>
      </c>
      <c r="G70" s="64">
        <f t="shared" si="17"/>
        <v>0</v>
      </c>
      <c r="H70" s="65">
        <f t="shared" si="17"/>
        <v>0</v>
      </c>
      <c r="I70" s="62">
        <f t="shared" si="7"/>
        <v>2809125</v>
      </c>
      <c r="J70" s="63">
        <f t="shared" si="8"/>
        <v>961000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errorStyle="warning" operator="greaterThanOrEqual" allowBlank="1" showInputMessage="1" showErrorMessage="1" error="Въвежда се цяло положително число!" sqref="C28:F33 C26:F26 C15:F24 C11:F13 C9:F9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H325" sqref="H325"/>
    </sheetView>
  </sheetViews>
  <sheetFormatPr defaultRowHeight="13.2"/>
  <cols>
    <col min="1" max="1" width="9.109375" style="70"/>
    <col min="2" max="2" width="11.109375" style="70" customWidth="1"/>
    <col min="3" max="4" width="9.109375" style="70"/>
  </cols>
  <sheetData>
    <row r="3" spans="1:2" ht="13.8">
      <c r="A3" s="71">
        <v>5100</v>
      </c>
      <c r="B3" s="70" t="s">
        <v>303</v>
      </c>
    </row>
    <row r="4" spans="1:2" ht="13.8">
      <c r="A4" s="71">
        <v>5101</v>
      </c>
      <c r="B4" s="70" t="s">
        <v>29</v>
      </c>
    </row>
    <row r="5" spans="1:2" ht="13.8">
      <c r="A5" s="71">
        <v>5102</v>
      </c>
      <c r="B5" s="70" t="s">
        <v>30</v>
      </c>
    </row>
    <row r="6" spans="1:2" ht="13.8">
      <c r="A6" s="71">
        <v>5103</v>
      </c>
      <c r="B6" s="70" t="s">
        <v>31</v>
      </c>
    </row>
    <row r="7" spans="1:2" ht="13.8">
      <c r="A7" s="71">
        <v>5104</v>
      </c>
      <c r="B7" s="70" t="s">
        <v>32</v>
      </c>
    </row>
    <row r="8" spans="1:2" ht="13.8">
      <c r="A8" s="71">
        <v>5105</v>
      </c>
      <c r="B8" s="70" t="s">
        <v>33</v>
      </c>
    </row>
    <row r="9" spans="1:2" ht="13.8">
      <c r="A9" s="71">
        <v>5106</v>
      </c>
      <c r="B9" s="70" t="s">
        <v>34</v>
      </c>
    </row>
    <row r="10" spans="1:2" ht="13.8">
      <c r="A10" s="71">
        <v>5107</v>
      </c>
      <c r="B10" s="70" t="s">
        <v>35</v>
      </c>
    </row>
    <row r="11" spans="1:2" ht="13.8">
      <c r="A11" s="71">
        <v>5108</v>
      </c>
      <c r="B11" s="70" t="s">
        <v>36</v>
      </c>
    </row>
    <row r="12" spans="1:2" ht="13.8">
      <c r="A12" s="71">
        <v>5109</v>
      </c>
      <c r="B12" s="70" t="s">
        <v>37</v>
      </c>
    </row>
    <row r="13" spans="1:2" ht="13.8">
      <c r="A13" s="71">
        <v>5110</v>
      </c>
      <c r="B13" s="70" t="s">
        <v>38</v>
      </c>
    </row>
    <row r="14" spans="1:2" ht="13.8">
      <c r="A14" s="71">
        <v>5111</v>
      </c>
      <c r="B14" s="70" t="s">
        <v>39</v>
      </c>
    </row>
    <row r="15" spans="1:2" ht="13.8">
      <c r="A15" s="71">
        <v>5112</v>
      </c>
      <c r="B15" s="70" t="s">
        <v>40</v>
      </c>
    </row>
    <row r="16" spans="1:2" ht="13.8">
      <c r="A16" s="71">
        <v>5113</v>
      </c>
      <c r="B16" s="70" t="s">
        <v>41</v>
      </c>
    </row>
    <row r="17" spans="1:2" ht="13.8">
      <c r="A17" s="71">
        <v>5114</v>
      </c>
      <c r="B17" s="70" t="s">
        <v>42</v>
      </c>
    </row>
    <row r="18" spans="1:2" ht="13.8">
      <c r="A18" s="71">
        <v>5195</v>
      </c>
    </row>
    <row r="19" spans="1:2" ht="13.8">
      <c r="A19" s="71">
        <v>5200</v>
      </c>
      <c r="B19" s="70" t="s">
        <v>304</v>
      </c>
    </row>
    <row r="20" spans="1:2" ht="13.8">
      <c r="A20" s="71">
        <v>5201</v>
      </c>
      <c r="B20" s="70" t="s">
        <v>43</v>
      </c>
    </row>
    <row r="21" spans="1:2" ht="13.8">
      <c r="A21" s="71">
        <v>5202</v>
      </c>
      <c r="B21" s="70" t="s">
        <v>305</v>
      </c>
    </row>
    <row r="22" spans="1:2" ht="13.8">
      <c r="A22" s="71">
        <v>5203</v>
      </c>
      <c r="B22" s="70" t="s">
        <v>44</v>
      </c>
    </row>
    <row r="23" spans="1:2" ht="13.8">
      <c r="A23" s="71">
        <v>5204</v>
      </c>
      <c r="B23" s="70" t="s">
        <v>45</v>
      </c>
    </row>
    <row r="24" spans="1:2" ht="13.8">
      <c r="A24" s="71">
        <v>5205</v>
      </c>
      <c r="B24" s="70" t="s">
        <v>46</v>
      </c>
    </row>
    <row r="25" spans="1:2" ht="13.8">
      <c r="A25" s="71">
        <v>5206</v>
      </c>
      <c r="B25" s="70" t="s">
        <v>47</v>
      </c>
    </row>
    <row r="26" spans="1:2" ht="13.8">
      <c r="A26" s="71">
        <v>5207</v>
      </c>
      <c r="B26" s="70" t="s">
        <v>48</v>
      </c>
    </row>
    <row r="27" spans="1:2" ht="13.8">
      <c r="A27" s="71">
        <v>5208</v>
      </c>
      <c r="B27" s="70" t="s">
        <v>49</v>
      </c>
    </row>
    <row r="28" spans="1:2" ht="13.8">
      <c r="A28" s="71">
        <v>5209</v>
      </c>
      <c r="B28" s="70" t="s">
        <v>50</v>
      </c>
    </row>
    <row r="29" spans="1:2" ht="13.8">
      <c r="A29" s="71">
        <v>5210</v>
      </c>
      <c r="B29" s="70" t="s">
        <v>51</v>
      </c>
    </row>
    <row r="30" spans="1:2" ht="13.8">
      <c r="A30" s="71">
        <v>5211</v>
      </c>
      <c r="B30" s="70" t="s">
        <v>52</v>
      </c>
    </row>
    <row r="31" spans="1:2" ht="13.8">
      <c r="A31" s="71">
        <v>5212</v>
      </c>
      <c r="B31" s="70" t="s">
        <v>53</v>
      </c>
    </row>
    <row r="32" spans="1:2" ht="13.8">
      <c r="A32" s="71">
        <v>5213</v>
      </c>
      <c r="B32" s="70" t="s">
        <v>54</v>
      </c>
    </row>
    <row r="33" spans="1:2" ht="13.8">
      <c r="A33" s="71">
        <v>5295</v>
      </c>
    </row>
    <row r="34" spans="1:2" ht="13.8">
      <c r="A34" s="71">
        <v>5300</v>
      </c>
      <c r="B34" s="70" t="s">
        <v>306</v>
      </c>
    </row>
    <row r="35" spans="1:2" ht="13.8">
      <c r="A35" s="71">
        <v>5301</v>
      </c>
      <c r="B35" s="70" t="s">
        <v>55</v>
      </c>
    </row>
    <row r="36" spans="1:2" ht="13.8">
      <c r="A36" s="71">
        <v>5302</v>
      </c>
      <c r="B36" s="70" t="s">
        <v>56</v>
      </c>
    </row>
    <row r="37" spans="1:2" ht="13.8">
      <c r="A37" s="71">
        <v>5303</v>
      </c>
      <c r="B37" s="70" t="s">
        <v>57</v>
      </c>
    </row>
    <row r="38" spans="1:2" ht="13.8">
      <c r="A38" s="71">
        <v>5304</v>
      </c>
      <c r="B38" s="70" t="s">
        <v>58</v>
      </c>
    </row>
    <row r="39" spans="1:2" ht="13.8">
      <c r="A39" s="71">
        <v>5305</v>
      </c>
      <c r="B39" s="70" t="s">
        <v>59</v>
      </c>
    </row>
    <row r="40" spans="1:2" ht="13.8">
      <c r="A40" s="71">
        <v>5306</v>
      </c>
      <c r="B40" s="70" t="s">
        <v>60</v>
      </c>
    </row>
    <row r="41" spans="1:2" ht="13.8">
      <c r="A41" s="71">
        <v>5307</v>
      </c>
      <c r="B41" s="70" t="s">
        <v>307</v>
      </c>
    </row>
    <row r="42" spans="1:2" ht="13.8">
      <c r="A42" s="71">
        <v>5308</v>
      </c>
      <c r="B42" s="70" t="s">
        <v>61</v>
      </c>
    </row>
    <row r="43" spans="1:2" ht="13.8">
      <c r="A43" s="71">
        <v>5309</v>
      </c>
      <c r="B43" s="70" t="s">
        <v>308</v>
      </c>
    </row>
    <row r="44" spans="1:2" ht="13.8">
      <c r="A44" s="71">
        <v>5310</v>
      </c>
      <c r="B44" s="70" t="s">
        <v>62</v>
      </c>
    </row>
    <row r="45" spans="1:2" ht="13.8">
      <c r="A45" s="71">
        <v>5311</v>
      </c>
      <c r="B45" s="70" t="s">
        <v>63</v>
      </c>
    </row>
    <row r="46" spans="1:2" ht="13.8">
      <c r="A46" s="71">
        <v>5312</v>
      </c>
      <c r="B46" s="70" t="s">
        <v>64</v>
      </c>
    </row>
    <row r="47" spans="1:2" ht="13.8">
      <c r="A47" s="71">
        <v>5395</v>
      </c>
    </row>
    <row r="48" spans="1:2" ht="13.8">
      <c r="A48" s="71">
        <v>5400</v>
      </c>
      <c r="B48" s="70" t="s">
        <v>309</v>
      </c>
    </row>
    <row r="49" spans="1:2" ht="13.8">
      <c r="A49" s="71">
        <v>5401</v>
      </c>
      <c r="B49" s="70" t="s">
        <v>65</v>
      </c>
    </row>
    <row r="50" spans="1:2" ht="13.8">
      <c r="A50" s="71">
        <v>5402</v>
      </c>
      <c r="B50" s="70" t="s">
        <v>66</v>
      </c>
    </row>
    <row r="51" spans="1:2" ht="13.8">
      <c r="A51" s="71">
        <v>5403</v>
      </c>
      <c r="B51" s="70" t="s">
        <v>67</v>
      </c>
    </row>
    <row r="52" spans="1:2" ht="13.8">
      <c r="A52" s="71">
        <v>5404</v>
      </c>
      <c r="B52" s="70" t="s">
        <v>68</v>
      </c>
    </row>
    <row r="53" spans="1:2" ht="13.8">
      <c r="A53" s="71">
        <v>5405</v>
      </c>
      <c r="B53" s="70" t="s">
        <v>69</v>
      </c>
    </row>
    <row r="54" spans="1:2" ht="13.8">
      <c r="A54" s="71">
        <v>5406</v>
      </c>
      <c r="B54" s="70" t="s">
        <v>70</v>
      </c>
    </row>
    <row r="55" spans="1:2" ht="13.8">
      <c r="A55" s="71">
        <v>5407</v>
      </c>
      <c r="B55" s="70" t="s">
        <v>71</v>
      </c>
    </row>
    <row r="56" spans="1:2" ht="13.8">
      <c r="A56" s="71">
        <v>5408</v>
      </c>
      <c r="B56" s="70" t="s">
        <v>72</v>
      </c>
    </row>
    <row r="57" spans="1:2" ht="13.8">
      <c r="A57" s="71">
        <v>5409</v>
      </c>
      <c r="B57" s="70" t="s">
        <v>73</v>
      </c>
    </row>
    <row r="58" spans="1:2" ht="13.8">
      <c r="A58" s="71">
        <v>5410</v>
      </c>
      <c r="B58" s="70" t="s">
        <v>74</v>
      </c>
    </row>
    <row r="59" spans="1:2" ht="13.8">
      <c r="A59" s="71">
        <v>5495</v>
      </c>
    </row>
    <row r="60" spans="1:2" ht="13.8">
      <c r="A60" s="71">
        <v>5500</v>
      </c>
      <c r="B60" s="70" t="s">
        <v>310</v>
      </c>
    </row>
    <row r="61" spans="1:2" ht="13.8">
      <c r="A61" s="71">
        <v>5501</v>
      </c>
      <c r="B61" s="70" t="s">
        <v>75</v>
      </c>
    </row>
    <row r="62" spans="1:2" ht="13.8">
      <c r="A62" s="71">
        <v>5502</v>
      </c>
      <c r="B62" s="70" t="s">
        <v>76</v>
      </c>
    </row>
    <row r="63" spans="1:2" ht="13.8">
      <c r="A63" s="71">
        <v>5503</v>
      </c>
      <c r="B63" s="70" t="s">
        <v>77</v>
      </c>
    </row>
    <row r="64" spans="1:2" ht="13.8">
      <c r="A64" s="71">
        <v>5504</v>
      </c>
      <c r="B64" s="70" t="s">
        <v>78</v>
      </c>
    </row>
    <row r="65" spans="1:2" ht="13.8">
      <c r="A65" s="71">
        <v>5505</v>
      </c>
      <c r="B65" s="70" t="s">
        <v>79</v>
      </c>
    </row>
    <row r="66" spans="1:2" ht="13.8">
      <c r="A66" s="71">
        <v>5506</v>
      </c>
      <c r="B66" s="70" t="s">
        <v>80</v>
      </c>
    </row>
    <row r="67" spans="1:2" ht="13.8">
      <c r="A67" s="71">
        <v>5507</v>
      </c>
      <c r="B67" s="70" t="s">
        <v>81</v>
      </c>
    </row>
    <row r="68" spans="1:2" ht="13.8">
      <c r="A68" s="71">
        <v>5508</v>
      </c>
      <c r="B68" s="70" t="s">
        <v>82</v>
      </c>
    </row>
    <row r="69" spans="1:2" ht="13.8">
      <c r="A69" s="71">
        <v>5509</v>
      </c>
      <c r="B69" s="70" t="s">
        <v>83</v>
      </c>
    </row>
    <row r="70" spans="1:2" ht="13.8">
      <c r="A70" s="71">
        <v>5510</v>
      </c>
      <c r="B70" s="70" t="s">
        <v>84</v>
      </c>
    </row>
    <row r="71" spans="1:2" ht="13.8">
      <c r="A71" s="71">
        <v>5511</v>
      </c>
      <c r="B71" s="70" t="s">
        <v>85</v>
      </c>
    </row>
    <row r="72" spans="1:2" ht="13.8">
      <c r="A72" s="71">
        <v>5595</v>
      </c>
    </row>
    <row r="73" spans="1:2" ht="13.8">
      <c r="A73" s="71">
        <v>5600</v>
      </c>
      <c r="B73" s="70" t="s">
        <v>311</v>
      </c>
    </row>
    <row r="74" spans="1:2" ht="13.8">
      <c r="A74" s="71">
        <v>5601</v>
      </c>
      <c r="B74" s="70" t="s">
        <v>86</v>
      </c>
    </row>
    <row r="75" spans="1:2" ht="13.8">
      <c r="A75" s="71">
        <v>5602</v>
      </c>
      <c r="B75" s="70" t="s">
        <v>87</v>
      </c>
    </row>
    <row r="76" spans="1:2" ht="13.8">
      <c r="A76" s="71">
        <v>5603</v>
      </c>
      <c r="B76" s="70" t="s">
        <v>88</v>
      </c>
    </row>
    <row r="77" spans="1:2" ht="13.8">
      <c r="A77" s="71">
        <v>5605</v>
      </c>
      <c r="B77" s="70" t="s">
        <v>89</v>
      </c>
    </row>
    <row r="78" spans="1:2" ht="13.8">
      <c r="A78" s="71">
        <v>5606</v>
      </c>
      <c r="B78" s="70" t="s">
        <v>90</v>
      </c>
    </row>
    <row r="79" spans="1:2" ht="13.8">
      <c r="A79" s="71">
        <v>5607</v>
      </c>
      <c r="B79" s="70" t="s">
        <v>91</v>
      </c>
    </row>
    <row r="80" spans="1:2" ht="13.8">
      <c r="A80" s="71">
        <v>5608</v>
      </c>
      <c r="B80" s="70" t="s">
        <v>92</v>
      </c>
    </row>
    <row r="81" spans="1:2" ht="13.8">
      <c r="A81" s="71">
        <v>5609</v>
      </c>
      <c r="B81" s="70" t="s">
        <v>93</v>
      </c>
    </row>
    <row r="82" spans="1:2" ht="13.8">
      <c r="A82" s="71">
        <v>5610</v>
      </c>
      <c r="B82" s="70" t="s">
        <v>94</v>
      </c>
    </row>
    <row r="83" spans="1:2" ht="13.8">
      <c r="A83" s="71">
        <v>5611</v>
      </c>
      <c r="B83" s="70" t="s">
        <v>95</v>
      </c>
    </row>
    <row r="84" spans="1:2" ht="13.8">
      <c r="A84" s="71">
        <v>5695</v>
      </c>
    </row>
    <row r="85" spans="1:2" ht="13.8">
      <c r="A85" s="71">
        <v>5700</v>
      </c>
      <c r="B85" s="70" t="s">
        <v>312</v>
      </c>
    </row>
    <row r="86" spans="1:2" ht="13.8">
      <c r="A86" s="71">
        <v>5701</v>
      </c>
      <c r="B86" s="70" t="s">
        <v>96</v>
      </c>
    </row>
    <row r="87" spans="1:2" ht="13.8">
      <c r="A87" s="71">
        <v>5702</v>
      </c>
      <c r="B87" s="70" t="s">
        <v>97</v>
      </c>
    </row>
    <row r="88" spans="1:2" ht="13.8">
      <c r="A88" s="71">
        <v>5703</v>
      </c>
      <c r="B88" s="70" t="s">
        <v>98</v>
      </c>
    </row>
    <row r="89" spans="1:2" ht="13.8">
      <c r="A89" s="71">
        <v>5704</v>
      </c>
      <c r="B89" s="70" t="s">
        <v>99</v>
      </c>
    </row>
    <row r="90" spans="1:2" ht="13.8">
      <c r="A90" s="71">
        <v>5795</v>
      </c>
    </row>
    <row r="91" spans="1:2" ht="13.8">
      <c r="A91" s="71">
        <v>5800</v>
      </c>
      <c r="B91" s="70" t="s">
        <v>313</v>
      </c>
    </row>
    <row r="92" spans="1:2" ht="13.8">
      <c r="A92" s="71">
        <v>5801</v>
      </c>
      <c r="B92" s="70" t="s">
        <v>100</v>
      </c>
    </row>
    <row r="93" spans="1:2" ht="13.8">
      <c r="A93" s="71">
        <v>5802</v>
      </c>
      <c r="B93" s="70" t="s">
        <v>101</v>
      </c>
    </row>
    <row r="94" spans="1:2" ht="13.8">
      <c r="A94" s="71">
        <v>5803</v>
      </c>
      <c r="B94" s="70" t="s">
        <v>102</v>
      </c>
    </row>
    <row r="95" spans="1:2" ht="13.8">
      <c r="A95" s="71">
        <v>5804</v>
      </c>
      <c r="B95" s="70" t="s">
        <v>103</v>
      </c>
    </row>
    <row r="96" spans="1:2" ht="13.8">
      <c r="A96" s="71">
        <v>5805</v>
      </c>
      <c r="B96" s="70" t="s">
        <v>104</v>
      </c>
    </row>
    <row r="97" spans="1:2" ht="13.8">
      <c r="A97" s="71">
        <v>5806</v>
      </c>
      <c r="B97" s="70" t="s">
        <v>105</v>
      </c>
    </row>
    <row r="98" spans="1:2" ht="13.8">
      <c r="A98" s="71">
        <v>5807</v>
      </c>
      <c r="B98" s="70" t="s">
        <v>106</v>
      </c>
    </row>
    <row r="99" spans="1:2" ht="13.8">
      <c r="A99" s="71">
        <v>5808</v>
      </c>
      <c r="B99" s="70" t="s">
        <v>107</v>
      </c>
    </row>
    <row r="100" spans="1:2" ht="13.8">
      <c r="A100" s="71">
        <v>5895</v>
      </c>
    </row>
    <row r="101" spans="1:2" ht="13.8">
      <c r="A101" s="71">
        <v>5900</v>
      </c>
      <c r="B101" s="70" t="s">
        <v>314</v>
      </c>
    </row>
    <row r="102" spans="1:2" ht="13.8">
      <c r="A102" s="71">
        <v>5901</v>
      </c>
      <c r="B102" s="70" t="s">
        <v>108</v>
      </c>
    </row>
    <row r="103" spans="1:2" ht="13.8">
      <c r="A103" s="71">
        <v>5902</v>
      </c>
      <c r="B103" s="70" t="s">
        <v>109</v>
      </c>
    </row>
    <row r="104" spans="1:2" ht="13.8">
      <c r="A104" s="71">
        <v>5903</v>
      </c>
      <c r="B104" s="70" t="s">
        <v>110</v>
      </c>
    </row>
    <row r="105" spans="1:2" ht="13.8">
      <c r="A105" s="71">
        <v>5904</v>
      </c>
      <c r="B105" s="70" t="s">
        <v>111</v>
      </c>
    </row>
    <row r="106" spans="1:2" ht="13.8">
      <c r="A106" s="71">
        <v>5905</v>
      </c>
      <c r="B106" s="70" t="s">
        <v>112</v>
      </c>
    </row>
    <row r="107" spans="1:2" ht="13.8">
      <c r="A107" s="71">
        <v>5906</v>
      </c>
      <c r="B107" s="70" t="s">
        <v>113</v>
      </c>
    </row>
    <row r="108" spans="1:2" ht="13.8">
      <c r="A108" s="71">
        <v>5907</v>
      </c>
      <c r="B108" s="70" t="s">
        <v>114</v>
      </c>
    </row>
    <row r="109" spans="1:2" ht="13.8">
      <c r="A109" s="71">
        <v>5995</v>
      </c>
    </row>
    <row r="110" spans="1:2" ht="13.8">
      <c r="A110" s="71">
        <v>6000</v>
      </c>
      <c r="B110" s="70" t="s">
        <v>315</v>
      </c>
    </row>
    <row r="111" spans="1:2" ht="13.8">
      <c r="A111" s="71">
        <v>6001</v>
      </c>
      <c r="B111" s="70" t="s">
        <v>316</v>
      </c>
    </row>
    <row r="112" spans="1:2" ht="13.8">
      <c r="A112" s="71">
        <v>6002</v>
      </c>
      <c r="B112" s="70" t="s">
        <v>115</v>
      </c>
    </row>
    <row r="113" spans="1:2" ht="13.8">
      <c r="A113" s="71">
        <v>6003</v>
      </c>
      <c r="B113" s="70" t="s">
        <v>116</v>
      </c>
    </row>
    <row r="114" spans="1:2" ht="13.8">
      <c r="A114" s="71">
        <v>6004</v>
      </c>
      <c r="B114" s="70" t="s">
        <v>117</v>
      </c>
    </row>
    <row r="115" spans="1:2" ht="13.8">
      <c r="A115" s="71">
        <v>6005</v>
      </c>
      <c r="B115" s="70" t="s">
        <v>118</v>
      </c>
    </row>
    <row r="116" spans="1:2" ht="13.8">
      <c r="A116" s="71">
        <v>6006</v>
      </c>
      <c r="B116" s="70" t="s">
        <v>119</v>
      </c>
    </row>
    <row r="117" spans="1:2" ht="13.8">
      <c r="A117" s="71">
        <v>6007</v>
      </c>
      <c r="B117" s="70" t="s">
        <v>120</v>
      </c>
    </row>
    <row r="118" spans="1:2" ht="13.8">
      <c r="A118" s="71">
        <v>6008</v>
      </c>
      <c r="B118" s="70" t="s">
        <v>121</v>
      </c>
    </row>
    <row r="119" spans="1:2" ht="13.8">
      <c r="A119" s="71">
        <v>6009</v>
      </c>
      <c r="B119" s="70" t="s">
        <v>122</v>
      </c>
    </row>
    <row r="120" spans="1:2" ht="13.8">
      <c r="A120" s="71">
        <v>6095</v>
      </c>
    </row>
    <row r="121" spans="1:2" ht="13.8">
      <c r="A121" s="71">
        <v>6100</v>
      </c>
      <c r="B121" s="70" t="s">
        <v>317</v>
      </c>
    </row>
    <row r="122" spans="1:2" ht="13.8">
      <c r="A122" s="71">
        <v>6101</v>
      </c>
      <c r="B122" s="70" t="s">
        <v>123</v>
      </c>
    </row>
    <row r="123" spans="1:2" ht="13.8">
      <c r="A123" s="71">
        <v>6102</v>
      </c>
      <c r="B123" s="70" t="s">
        <v>124</v>
      </c>
    </row>
    <row r="124" spans="1:2" ht="13.8">
      <c r="A124" s="71">
        <v>6103</v>
      </c>
      <c r="B124" s="70" t="s">
        <v>125</v>
      </c>
    </row>
    <row r="125" spans="1:2" ht="13.8">
      <c r="A125" s="71">
        <v>6104</v>
      </c>
      <c r="B125" s="70" t="s">
        <v>126</v>
      </c>
    </row>
    <row r="126" spans="1:2" ht="13.8">
      <c r="A126" s="71">
        <v>6105</v>
      </c>
      <c r="B126" s="70" t="s">
        <v>127</v>
      </c>
    </row>
    <row r="127" spans="1:2" ht="13.8">
      <c r="A127" s="71">
        <v>6106</v>
      </c>
      <c r="B127" s="70" t="s">
        <v>128</v>
      </c>
    </row>
    <row r="128" spans="1:2" ht="13.8">
      <c r="A128" s="71">
        <v>6107</v>
      </c>
      <c r="B128" s="70" t="s">
        <v>129</v>
      </c>
    </row>
    <row r="129" spans="1:2" ht="13.8">
      <c r="A129" s="71">
        <v>6108</v>
      </c>
      <c r="B129" s="70" t="s">
        <v>130</v>
      </c>
    </row>
    <row r="130" spans="1:2" ht="13.8">
      <c r="A130" s="71">
        <v>6195</v>
      </c>
    </row>
    <row r="131" spans="1:2" ht="13.8">
      <c r="A131" s="71">
        <v>6200</v>
      </c>
      <c r="B131" s="70" t="s">
        <v>318</v>
      </c>
    </row>
    <row r="132" spans="1:2" ht="13.8">
      <c r="A132" s="71">
        <v>6201</v>
      </c>
      <c r="B132" s="70" t="s">
        <v>131</v>
      </c>
    </row>
    <row r="133" spans="1:2" ht="13.8">
      <c r="A133" s="71">
        <v>6202</v>
      </c>
      <c r="B133" s="70" t="s">
        <v>132</v>
      </c>
    </row>
    <row r="134" spans="1:2" ht="13.8">
      <c r="A134" s="71">
        <v>6203</v>
      </c>
      <c r="B134" s="70" t="s">
        <v>133</v>
      </c>
    </row>
    <row r="135" spans="1:2" ht="13.8">
      <c r="A135" s="71">
        <v>6204</v>
      </c>
      <c r="B135" s="70" t="s">
        <v>134</v>
      </c>
    </row>
    <row r="136" spans="1:2" ht="13.8">
      <c r="A136" s="71">
        <v>6205</v>
      </c>
      <c r="B136" s="70" t="s">
        <v>135</v>
      </c>
    </row>
    <row r="137" spans="1:2" ht="13.8">
      <c r="A137" s="71">
        <v>6206</v>
      </c>
      <c r="B137" s="70" t="s">
        <v>136</v>
      </c>
    </row>
    <row r="138" spans="1:2" ht="13.8">
      <c r="A138" s="71">
        <v>6207</v>
      </c>
      <c r="B138" s="70" t="s">
        <v>137</v>
      </c>
    </row>
    <row r="139" spans="1:2" ht="13.8">
      <c r="A139" s="71">
        <v>6208</v>
      </c>
      <c r="B139" s="70" t="s">
        <v>138</v>
      </c>
    </row>
    <row r="140" spans="1:2" ht="13.8">
      <c r="A140" s="71">
        <v>6209</v>
      </c>
      <c r="B140" s="70" t="s">
        <v>139</v>
      </c>
    </row>
    <row r="141" spans="1:2" ht="13.8">
      <c r="A141" s="71">
        <v>6210</v>
      </c>
      <c r="B141" s="70" t="s">
        <v>140</v>
      </c>
    </row>
    <row r="142" spans="1:2" ht="13.8">
      <c r="A142" s="71">
        <v>6211</v>
      </c>
      <c r="B142" s="70" t="s">
        <v>141</v>
      </c>
    </row>
    <row r="143" spans="1:2" ht="13.8">
      <c r="A143" s="71">
        <v>6295</v>
      </c>
    </row>
    <row r="144" spans="1:2" ht="13.8">
      <c r="A144" s="71">
        <v>6300</v>
      </c>
      <c r="B144" s="70" t="s">
        <v>319</v>
      </c>
    </row>
    <row r="145" spans="1:2" ht="13.8">
      <c r="A145" s="71">
        <v>6301</v>
      </c>
      <c r="B145" s="70" t="s">
        <v>142</v>
      </c>
    </row>
    <row r="146" spans="1:2" ht="13.8">
      <c r="A146" s="71">
        <v>6302</v>
      </c>
      <c r="B146" s="70" t="s">
        <v>143</v>
      </c>
    </row>
    <row r="147" spans="1:2" ht="13.8">
      <c r="A147" s="71">
        <v>6303</v>
      </c>
      <c r="B147" s="70" t="s">
        <v>144</v>
      </c>
    </row>
    <row r="148" spans="1:2" ht="13.8">
      <c r="A148" s="71">
        <v>6304</v>
      </c>
      <c r="B148" s="70" t="s">
        <v>145</v>
      </c>
    </row>
    <row r="149" spans="1:2" ht="13.8">
      <c r="A149" s="71">
        <v>6305</v>
      </c>
      <c r="B149" s="70" t="s">
        <v>146</v>
      </c>
    </row>
    <row r="150" spans="1:2" ht="13.8">
      <c r="A150" s="71">
        <v>6306</v>
      </c>
      <c r="B150" s="70" t="s">
        <v>147</v>
      </c>
    </row>
    <row r="151" spans="1:2" ht="13.8">
      <c r="A151" s="71">
        <v>6307</v>
      </c>
      <c r="B151" s="70" t="s">
        <v>148</v>
      </c>
    </row>
    <row r="152" spans="1:2" ht="13.8">
      <c r="A152" s="71">
        <v>6308</v>
      </c>
      <c r="B152" s="70" t="s">
        <v>149</v>
      </c>
    </row>
    <row r="153" spans="1:2" ht="13.8">
      <c r="A153" s="71">
        <v>6309</v>
      </c>
      <c r="B153" s="70" t="s">
        <v>150</v>
      </c>
    </row>
    <row r="154" spans="1:2" ht="13.8">
      <c r="A154" s="71">
        <v>6310</v>
      </c>
      <c r="B154" s="70" t="s">
        <v>151</v>
      </c>
    </row>
    <row r="155" spans="1:2" ht="13.8">
      <c r="A155" s="71">
        <v>6311</v>
      </c>
      <c r="B155" s="70" t="s">
        <v>152</v>
      </c>
    </row>
    <row r="156" spans="1:2" ht="13.8">
      <c r="A156" s="71">
        <v>6312</v>
      </c>
      <c r="B156" s="70" t="s">
        <v>153</v>
      </c>
    </row>
    <row r="157" spans="1:2" ht="13.8">
      <c r="A157" s="71">
        <v>6395</v>
      </c>
    </row>
    <row r="158" spans="1:2" ht="13.8">
      <c r="A158" s="71">
        <v>6400</v>
      </c>
      <c r="B158" s="70" t="s">
        <v>320</v>
      </c>
    </row>
    <row r="159" spans="1:2" ht="13.8">
      <c r="A159" s="71">
        <v>6401</v>
      </c>
      <c r="B159" s="70" t="s">
        <v>154</v>
      </c>
    </row>
    <row r="160" spans="1:2" ht="13.8">
      <c r="A160" s="71">
        <v>6402</v>
      </c>
      <c r="B160" s="70" t="s">
        <v>155</v>
      </c>
    </row>
    <row r="161" spans="1:2" ht="13.8">
      <c r="A161" s="71">
        <v>6403</v>
      </c>
      <c r="B161" s="70" t="s">
        <v>156</v>
      </c>
    </row>
    <row r="162" spans="1:2" ht="13.8">
      <c r="A162" s="71">
        <v>6404</v>
      </c>
      <c r="B162" s="70" t="s">
        <v>157</v>
      </c>
    </row>
    <row r="163" spans="1:2" ht="13.8">
      <c r="A163" s="71">
        <v>6405</v>
      </c>
      <c r="B163" s="70" t="s">
        <v>158</v>
      </c>
    </row>
    <row r="164" spans="1:2" ht="13.8">
      <c r="A164" s="71">
        <v>6406</v>
      </c>
      <c r="B164" s="70" t="s">
        <v>159</v>
      </c>
    </row>
    <row r="165" spans="1:2" ht="13.8">
      <c r="A165" s="71">
        <v>6495</v>
      </c>
    </row>
    <row r="166" spans="1:2" ht="13.8">
      <c r="A166" s="71">
        <v>6500</v>
      </c>
      <c r="B166" s="70" t="s">
        <v>321</v>
      </c>
    </row>
    <row r="167" spans="1:2" ht="13.8">
      <c r="A167" s="71">
        <v>6501</v>
      </c>
      <c r="B167" s="70" t="s">
        <v>160</v>
      </c>
    </row>
    <row r="168" spans="1:2" ht="13.8">
      <c r="A168" s="71">
        <v>6502</v>
      </c>
      <c r="B168" s="70" t="s">
        <v>161</v>
      </c>
    </row>
    <row r="169" spans="1:2" ht="13.8">
      <c r="A169" s="71">
        <v>6503</v>
      </c>
      <c r="B169" s="70" t="s">
        <v>162</v>
      </c>
    </row>
    <row r="170" spans="1:2" ht="13.8">
      <c r="A170" s="71">
        <v>6504</v>
      </c>
      <c r="B170" s="70" t="s">
        <v>163</v>
      </c>
    </row>
    <row r="171" spans="1:2" ht="13.8">
      <c r="A171" s="71">
        <v>6505</v>
      </c>
      <c r="B171" s="70" t="s">
        <v>164</v>
      </c>
    </row>
    <row r="172" spans="1:2" ht="13.8">
      <c r="A172" s="71">
        <v>6506</v>
      </c>
      <c r="B172" s="70" t="s">
        <v>165</v>
      </c>
    </row>
    <row r="173" spans="1:2" ht="13.8">
      <c r="A173" s="71">
        <v>6507</v>
      </c>
      <c r="B173" s="70" t="s">
        <v>166</v>
      </c>
    </row>
    <row r="174" spans="1:2" ht="13.8">
      <c r="A174" s="71">
        <v>6508</v>
      </c>
      <c r="B174" s="70" t="s">
        <v>167</v>
      </c>
    </row>
    <row r="175" spans="1:2" ht="13.8">
      <c r="A175" s="71">
        <v>6509</v>
      </c>
      <c r="B175" s="70" t="s">
        <v>168</v>
      </c>
    </row>
    <row r="176" spans="1:2" ht="13.8">
      <c r="A176" s="71">
        <v>6510</v>
      </c>
      <c r="B176" s="70" t="s">
        <v>169</v>
      </c>
    </row>
    <row r="177" spans="1:2" ht="13.8">
      <c r="A177" s="71">
        <v>6511</v>
      </c>
      <c r="B177" s="70" t="s">
        <v>170</v>
      </c>
    </row>
    <row r="178" spans="1:2" ht="13.8">
      <c r="A178" s="71">
        <v>6595</v>
      </c>
    </row>
    <row r="179" spans="1:2" ht="13.8">
      <c r="A179" s="71">
        <v>6600</v>
      </c>
      <c r="B179" s="70" t="s">
        <v>322</v>
      </c>
    </row>
    <row r="180" spans="1:2" ht="13.8">
      <c r="A180" s="71">
        <v>6601</v>
      </c>
      <c r="B180" s="70" t="s">
        <v>171</v>
      </c>
    </row>
    <row r="181" spans="1:2" ht="13.8">
      <c r="A181" s="71">
        <v>6602</v>
      </c>
      <c r="B181" s="70" t="s">
        <v>172</v>
      </c>
    </row>
    <row r="182" spans="1:2" ht="13.8">
      <c r="A182" s="71">
        <v>6603</v>
      </c>
      <c r="B182" s="70" t="s">
        <v>173</v>
      </c>
    </row>
    <row r="183" spans="1:2" ht="13.8">
      <c r="A183" s="71">
        <v>6604</v>
      </c>
      <c r="B183" s="70" t="s">
        <v>174</v>
      </c>
    </row>
    <row r="184" spans="1:2" ht="13.8">
      <c r="A184" s="71">
        <v>6605</v>
      </c>
      <c r="B184" s="70" t="s">
        <v>175</v>
      </c>
    </row>
    <row r="185" spans="1:2" ht="13.8">
      <c r="A185" s="71">
        <v>6606</v>
      </c>
      <c r="B185" s="70" t="s">
        <v>176</v>
      </c>
    </row>
    <row r="186" spans="1:2" ht="13.8">
      <c r="A186" s="71">
        <v>6607</v>
      </c>
      <c r="B186" s="70" t="s">
        <v>177</v>
      </c>
    </row>
    <row r="187" spans="1:2" ht="13.8">
      <c r="A187" s="71">
        <v>6608</v>
      </c>
      <c r="B187" s="70" t="s">
        <v>178</v>
      </c>
    </row>
    <row r="188" spans="1:2" ht="13.8">
      <c r="A188" s="71">
        <v>6609</v>
      </c>
      <c r="B188" s="70" t="s">
        <v>179</v>
      </c>
    </row>
    <row r="189" spans="1:2" ht="13.8">
      <c r="A189" s="71">
        <v>6610</v>
      </c>
      <c r="B189" s="70" t="s">
        <v>180</v>
      </c>
    </row>
    <row r="190" spans="1:2" ht="13.8">
      <c r="A190" s="71">
        <v>6611</v>
      </c>
      <c r="B190" s="70" t="s">
        <v>181</v>
      </c>
    </row>
    <row r="191" spans="1:2" ht="13.8">
      <c r="A191" s="71">
        <v>6612</v>
      </c>
      <c r="B191" s="70" t="s">
        <v>182</v>
      </c>
    </row>
    <row r="192" spans="1:2" ht="13.8">
      <c r="A192" s="71">
        <v>6613</v>
      </c>
      <c r="B192" s="70" t="s">
        <v>183</v>
      </c>
    </row>
    <row r="193" spans="1:2" ht="13.8">
      <c r="A193" s="71">
        <v>6614</v>
      </c>
      <c r="B193" s="70" t="s">
        <v>184</v>
      </c>
    </row>
    <row r="194" spans="1:2" ht="13.8">
      <c r="A194" s="71">
        <v>6615</v>
      </c>
      <c r="B194" s="70" t="s">
        <v>185</v>
      </c>
    </row>
    <row r="195" spans="1:2" ht="13.8">
      <c r="A195" s="71">
        <v>6616</v>
      </c>
      <c r="B195" s="70" t="s">
        <v>186</v>
      </c>
    </row>
    <row r="196" spans="1:2" ht="13.8">
      <c r="A196" s="71">
        <v>6617</v>
      </c>
      <c r="B196" s="70" t="s">
        <v>187</v>
      </c>
    </row>
    <row r="197" spans="1:2" ht="13.8">
      <c r="A197" s="71">
        <v>6618</v>
      </c>
      <c r="B197" s="70" t="s">
        <v>188</v>
      </c>
    </row>
    <row r="198" spans="1:2" ht="13.8">
      <c r="A198" s="71">
        <v>6695</v>
      </c>
    </row>
    <row r="199" spans="1:2" ht="13.8">
      <c r="A199" s="71">
        <v>6700</v>
      </c>
      <c r="B199" s="70" t="s">
        <v>323</v>
      </c>
    </row>
    <row r="200" spans="1:2" ht="13.8">
      <c r="A200" s="71">
        <v>6701</v>
      </c>
      <c r="B200" s="70" t="s">
        <v>189</v>
      </c>
    </row>
    <row r="201" spans="1:2" ht="13.8">
      <c r="A201" s="71">
        <v>6702</v>
      </c>
      <c r="B201" s="70" t="s">
        <v>190</v>
      </c>
    </row>
    <row r="202" spans="1:2" ht="13.8">
      <c r="A202" s="71">
        <v>6703</v>
      </c>
      <c r="B202" s="70" t="s">
        <v>191</v>
      </c>
    </row>
    <row r="203" spans="1:2" ht="13.8">
      <c r="A203" s="71">
        <v>6704</v>
      </c>
      <c r="B203" s="70" t="s">
        <v>192</v>
      </c>
    </row>
    <row r="204" spans="1:2" ht="13.8">
      <c r="A204" s="71">
        <v>6705</v>
      </c>
      <c r="B204" s="70" t="s">
        <v>193</v>
      </c>
    </row>
    <row r="205" spans="1:2" ht="13.8">
      <c r="A205" s="71">
        <v>6706</v>
      </c>
      <c r="B205" s="70" t="s">
        <v>194</v>
      </c>
    </row>
    <row r="206" spans="1:2" ht="13.8">
      <c r="A206" s="71">
        <v>6707</v>
      </c>
      <c r="B206" s="70" t="s">
        <v>195</v>
      </c>
    </row>
    <row r="207" spans="1:2" ht="13.8">
      <c r="A207" s="71">
        <v>6795</v>
      </c>
    </row>
    <row r="208" spans="1:2" ht="13.8">
      <c r="A208" s="71">
        <v>6800</v>
      </c>
      <c r="B208" s="70" t="s">
        <v>324</v>
      </c>
    </row>
    <row r="209" spans="1:2" ht="13.8">
      <c r="A209" s="71">
        <v>6801</v>
      </c>
      <c r="B209" s="70" t="s">
        <v>196</v>
      </c>
    </row>
    <row r="210" spans="1:2" ht="13.8">
      <c r="A210" s="71">
        <v>6802</v>
      </c>
      <c r="B210" s="70" t="s">
        <v>58</v>
      </c>
    </row>
    <row r="211" spans="1:2" ht="13.8">
      <c r="A211" s="71">
        <v>6803</v>
      </c>
      <c r="B211" s="70" t="s">
        <v>197</v>
      </c>
    </row>
    <row r="212" spans="1:2" ht="13.8">
      <c r="A212" s="71">
        <v>6804</v>
      </c>
      <c r="B212" s="70" t="s">
        <v>198</v>
      </c>
    </row>
    <row r="213" spans="1:2" ht="13.8">
      <c r="A213" s="71">
        <v>6805</v>
      </c>
      <c r="B213" s="70" t="s">
        <v>199</v>
      </c>
    </row>
    <row r="214" spans="1:2" ht="13.8">
      <c r="A214" s="71">
        <v>6806</v>
      </c>
      <c r="B214" s="70" t="s">
        <v>200</v>
      </c>
    </row>
    <row r="215" spans="1:2" ht="13.8">
      <c r="A215" s="71">
        <v>6807</v>
      </c>
      <c r="B215" s="70" t="s">
        <v>201</v>
      </c>
    </row>
    <row r="216" spans="1:2" ht="13.8">
      <c r="A216" s="71">
        <v>6808</v>
      </c>
      <c r="B216" s="70" t="s">
        <v>202</v>
      </c>
    </row>
    <row r="217" spans="1:2" ht="13.8">
      <c r="A217" s="71">
        <v>6895</v>
      </c>
    </row>
    <row r="218" spans="1:2" ht="13.8">
      <c r="A218" s="71">
        <v>6900</v>
      </c>
      <c r="B218" s="70" t="s">
        <v>325</v>
      </c>
    </row>
    <row r="219" spans="1:2" ht="13.8">
      <c r="A219" s="71">
        <v>6901</v>
      </c>
      <c r="B219" s="70" t="s">
        <v>203</v>
      </c>
    </row>
    <row r="220" spans="1:2" ht="13.8">
      <c r="A220" s="71">
        <v>6902</v>
      </c>
      <c r="B220" s="70" t="s">
        <v>204</v>
      </c>
    </row>
    <row r="221" spans="1:2" ht="13.8">
      <c r="A221" s="71">
        <v>6903</v>
      </c>
      <c r="B221" s="70" t="s">
        <v>205</v>
      </c>
    </row>
    <row r="222" spans="1:2" ht="13.8">
      <c r="A222" s="71">
        <v>6904</v>
      </c>
      <c r="B222" s="70" t="s">
        <v>206</v>
      </c>
    </row>
    <row r="223" spans="1:2" ht="13.8">
      <c r="A223" s="71">
        <v>6905</v>
      </c>
      <c r="B223" s="70" t="s">
        <v>207</v>
      </c>
    </row>
    <row r="224" spans="1:2" ht="13.8">
      <c r="A224" s="71">
        <v>6906</v>
      </c>
      <c r="B224" s="70" t="s">
        <v>208</v>
      </c>
    </row>
    <row r="225" spans="1:2" ht="13.8">
      <c r="A225" s="71">
        <v>6907</v>
      </c>
      <c r="B225" s="70" t="s">
        <v>209</v>
      </c>
    </row>
    <row r="226" spans="1:2" ht="13.8">
      <c r="A226" s="71">
        <v>6995</v>
      </c>
    </row>
    <row r="227" spans="1:2" ht="13.8">
      <c r="A227" s="71">
        <v>7000</v>
      </c>
      <c r="B227" s="70" t="s">
        <v>326</v>
      </c>
    </row>
    <row r="228" spans="1:2" ht="13.8">
      <c r="A228" s="71">
        <v>7001</v>
      </c>
      <c r="B228" s="70" t="s">
        <v>210</v>
      </c>
    </row>
    <row r="229" spans="1:2" ht="13.8">
      <c r="A229" s="71">
        <v>7002</v>
      </c>
      <c r="B229" s="70" t="s">
        <v>211</v>
      </c>
    </row>
    <row r="230" spans="1:2" ht="13.8">
      <c r="A230" s="71">
        <v>7003</v>
      </c>
      <c r="B230" s="70" t="s">
        <v>212</v>
      </c>
    </row>
    <row r="231" spans="1:2" ht="13.8">
      <c r="A231" s="71">
        <v>7004</v>
      </c>
      <c r="B231" s="70" t="s">
        <v>213</v>
      </c>
    </row>
    <row r="232" spans="1:2" ht="13.8">
      <c r="A232" s="71">
        <v>7095</v>
      </c>
    </row>
    <row r="233" spans="1:2" ht="13.8">
      <c r="A233" s="71">
        <v>7100</v>
      </c>
      <c r="B233" s="70" t="s">
        <v>327</v>
      </c>
    </row>
    <row r="234" spans="1:2" ht="13.8">
      <c r="A234" s="71">
        <v>7101</v>
      </c>
      <c r="B234" s="70" t="s">
        <v>214</v>
      </c>
    </row>
    <row r="235" spans="1:2" ht="13.8">
      <c r="A235" s="71">
        <v>7102</v>
      </c>
      <c r="B235" s="70" t="s">
        <v>215</v>
      </c>
    </row>
    <row r="236" spans="1:2" ht="13.8">
      <c r="A236" s="71">
        <v>7103</v>
      </c>
      <c r="B236" s="70" t="s">
        <v>216</v>
      </c>
    </row>
    <row r="237" spans="1:2" ht="13.8">
      <c r="A237" s="71">
        <v>7104</v>
      </c>
      <c r="B237" s="70" t="s">
        <v>217</v>
      </c>
    </row>
    <row r="238" spans="1:2" ht="13.8">
      <c r="A238" s="71">
        <v>7105</v>
      </c>
      <c r="B238" s="70" t="s">
        <v>218</v>
      </c>
    </row>
    <row r="239" spans="1:2" ht="13.8">
      <c r="A239" s="71">
        <v>7106</v>
      </c>
      <c r="B239" s="70" t="s">
        <v>219</v>
      </c>
    </row>
    <row r="240" spans="1:2" ht="13.8">
      <c r="A240" s="71">
        <v>7107</v>
      </c>
      <c r="B240" s="70" t="s">
        <v>220</v>
      </c>
    </row>
    <row r="241" spans="1:2" ht="13.8">
      <c r="A241" s="71">
        <v>7108</v>
      </c>
      <c r="B241" s="70" t="s">
        <v>221</v>
      </c>
    </row>
    <row r="242" spans="1:2" ht="13.8">
      <c r="A242" s="71">
        <v>7109</v>
      </c>
      <c r="B242" s="70" t="s">
        <v>222</v>
      </c>
    </row>
    <row r="243" spans="1:2" ht="13.8">
      <c r="A243" s="71">
        <v>7110</v>
      </c>
      <c r="B243" s="70" t="s">
        <v>223</v>
      </c>
    </row>
    <row r="244" spans="1:2" ht="13.8">
      <c r="A244" s="71">
        <v>7195</v>
      </c>
    </row>
    <row r="245" spans="1:2" ht="13.8">
      <c r="A245" s="71">
        <v>7225</v>
      </c>
      <c r="B245" s="70" t="s">
        <v>328</v>
      </c>
    </row>
    <row r="246" spans="1:2" ht="13.8">
      <c r="A246" s="71">
        <v>7300</v>
      </c>
      <c r="B246" s="70" t="s">
        <v>329</v>
      </c>
    </row>
    <row r="247" spans="1:2" ht="13.8">
      <c r="A247" s="71">
        <v>7301</v>
      </c>
      <c r="B247" s="70" t="s">
        <v>224</v>
      </c>
    </row>
    <row r="248" spans="1:2" ht="13.8">
      <c r="A248" s="71">
        <v>7302</v>
      </c>
      <c r="B248" s="70" t="s">
        <v>225</v>
      </c>
    </row>
    <row r="249" spans="1:2" ht="13.8">
      <c r="A249" s="71">
        <v>7303</v>
      </c>
      <c r="B249" s="70" t="s">
        <v>226</v>
      </c>
    </row>
    <row r="250" spans="1:2" ht="13.8">
      <c r="A250" s="71">
        <v>7304</v>
      </c>
      <c r="B250" s="70" t="s">
        <v>227</v>
      </c>
    </row>
    <row r="251" spans="1:2" ht="13.8">
      <c r="A251" s="71">
        <v>7305</v>
      </c>
      <c r="B251" s="70" t="s">
        <v>228</v>
      </c>
    </row>
    <row r="252" spans="1:2" ht="13.8">
      <c r="A252" s="71">
        <v>7306</v>
      </c>
      <c r="B252" s="70" t="s">
        <v>330</v>
      </c>
    </row>
    <row r="253" spans="1:2" ht="13.8">
      <c r="A253" s="71">
        <v>7307</v>
      </c>
      <c r="B253" s="70" t="s">
        <v>331</v>
      </c>
    </row>
    <row r="254" spans="1:2" ht="13.8">
      <c r="A254" s="71">
        <v>7308</v>
      </c>
      <c r="B254" s="70" t="s">
        <v>229</v>
      </c>
    </row>
    <row r="255" spans="1:2" ht="13.8">
      <c r="A255" s="71">
        <v>7309</v>
      </c>
      <c r="B255" s="70" t="s">
        <v>230</v>
      </c>
    </row>
    <row r="256" spans="1:2" ht="13.8">
      <c r="A256" s="71">
        <v>7310</v>
      </c>
      <c r="B256" s="70" t="s">
        <v>231</v>
      </c>
    </row>
    <row r="257" spans="1:2" ht="13.8">
      <c r="A257" s="71">
        <v>7311</v>
      </c>
      <c r="B257" s="70" t="s">
        <v>232</v>
      </c>
    </row>
    <row r="258" spans="1:2" ht="13.8">
      <c r="A258" s="71">
        <v>7312</v>
      </c>
      <c r="B258" s="70" t="s">
        <v>233</v>
      </c>
    </row>
    <row r="259" spans="1:2" ht="13.8">
      <c r="A259" s="71">
        <v>7313</v>
      </c>
      <c r="B259" s="70" t="s">
        <v>234</v>
      </c>
    </row>
    <row r="260" spans="1:2" ht="13.8">
      <c r="A260" s="71">
        <v>7314</v>
      </c>
      <c r="B260" s="70" t="s">
        <v>235</v>
      </c>
    </row>
    <row r="261" spans="1:2" ht="13.8">
      <c r="A261" s="71">
        <v>7315</v>
      </c>
      <c r="B261" s="70" t="s">
        <v>236</v>
      </c>
    </row>
    <row r="262" spans="1:2" ht="13.8">
      <c r="A262" s="71">
        <v>7316</v>
      </c>
      <c r="B262" s="70" t="s">
        <v>237</v>
      </c>
    </row>
    <row r="263" spans="1:2" ht="13.8">
      <c r="A263" s="71">
        <v>7317</v>
      </c>
      <c r="B263" s="70" t="s">
        <v>238</v>
      </c>
    </row>
    <row r="264" spans="1:2" ht="13.8">
      <c r="A264" s="71">
        <v>7318</v>
      </c>
      <c r="B264" s="70" t="s">
        <v>239</v>
      </c>
    </row>
    <row r="265" spans="1:2" ht="13.8">
      <c r="A265" s="71">
        <v>7319</v>
      </c>
      <c r="B265" s="70" t="s">
        <v>240</v>
      </c>
    </row>
    <row r="266" spans="1:2" ht="13.8">
      <c r="A266" s="71">
        <v>7320</v>
      </c>
      <c r="B266" s="70" t="s">
        <v>241</v>
      </c>
    </row>
    <row r="267" spans="1:2" ht="13.8">
      <c r="A267" s="71">
        <v>7321</v>
      </c>
      <c r="B267" s="70" t="s">
        <v>242</v>
      </c>
    </row>
    <row r="268" spans="1:2" ht="13.8">
      <c r="A268" s="71">
        <v>7322</v>
      </c>
      <c r="B268" s="70" t="s">
        <v>243</v>
      </c>
    </row>
    <row r="269" spans="1:2" ht="13.8">
      <c r="A269" s="71">
        <v>7395</v>
      </c>
    </row>
    <row r="270" spans="1:2" ht="13.8">
      <c r="A270" s="71">
        <v>7400</v>
      </c>
      <c r="B270" s="70" t="s">
        <v>332</v>
      </c>
    </row>
    <row r="271" spans="1:2" ht="13.8">
      <c r="A271" s="71">
        <v>7401</v>
      </c>
      <c r="B271" s="70" t="s">
        <v>244</v>
      </c>
    </row>
    <row r="272" spans="1:2" ht="13.8">
      <c r="A272" s="71">
        <v>7402</v>
      </c>
      <c r="B272" s="70" t="s">
        <v>245</v>
      </c>
    </row>
    <row r="273" spans="1:2" ht="13.8">
      <c r="A273" s="71">
        <v>7403</v>
      </c>
      <c r="B273" s="70" t="s">
        <v>246</v>
      </c>
    </row>
    <row r="274" spans="1:2" ht="13.8">
      <c r="A274" s="71">
        <v>7404</v>
      </c>
      <c r="B274" s="70" t="s">
        <v>247</v>
      </c>
    </row>
    <row r="275" spans="1:2" ht="13.8">
      <c r="A275" s="71">
        <v>7405</v>
      </c>
      <c r="B275" s="70" t="s">
        <v>248</v>
      </c>
    </row>
    <row r="276" spans="1:2" ht="13.8">
      <c r="A276" s="71">
        <v>7406</v>
      </c>
      <c r="B276" s="70" t="s">
        <v>249</v>
      </c>
    </row>
    <row r="277" spans="1:2" ht="13.8">
      <c r="A277" s="71">
        <v>7407</v>
      </c>
      <c r="B277" s="70" t="s">
        <v>250</v>
      </c>
    </row>
    <row r="278" spans="1:2" ht="13.8">
      <c r="A278" s="71">
        <v>7408</v>
      </c>
      <c r="B278" s="70" t="s">
        <v>251</v>
      </c>
    </row>
    <row r="279" spans="1:2" ht="13.8">
      <c r="A279" s="71">
        <v>7409</v>
      </c>
      <c r="B279" s="70" t="s">
        <v>252</v>
      </c>
    </row>
    <row r="280" spans="1:2" ht="13.8">
      <c r="A280" s="71">
        <v>7410</v>
      </c>
      <c r="B280" s="70" t="s">
        <v>253</v>
      </c>
    </row>
    <row r="281" spans="1:2" ht="13.8">
      <c r="A281" s="71">
        <v>7411</v>
      </c>
      <c r="B281" s="70" t="s">
        <v>254</v>
      </c>
    </row>
    <row r="282" spans="1:2" ht="13.8">
      <c r="A282" s="71">
        <v>7495</v>
      </c>
    </row>
    <row r="283" spans="1:2" ht="13.8">
      <c r="A283" s="71">
        <v>7500</v>
      </c>
      <c r="B283" s="70" t="s">
        <v>333</v>
      </c>
    </row>
    <row r="284" spans="1:2" ht="13.8">
      <c r="A284" s="71">
        <v>7501</v>
      </c>
      <c r="B284" s="70" t="s">
        <v>255</v>
      </c>
    </row>
    <row r="285" spans="1:2" ht="13.8">
      <c r="A285" s="71">
        <v>7502</v>
      </c>
      <c r="B285" s="70" t="s">
        <v>256</v>
      </c>
    </row>
    <row r="286" spans="1:2" ht="13.8">
      <c r="A286" s="71">
        <v>7503</v>
      </c>
      <c r="B286" s="70" t="s">
        <v>257</v>
      </c>
    </row>
    <row r="287" spans="1:2" ht="13.8">
      <c r="A287" s="71">
        <v>7504</v>
      </c>
      <c r="B287" s="70" t="s">
        <v>258</v>
      </c>
    </row>
    <row r="288" spans="1:2" ht="13.8">
      <c r="A288" s="71">
        <v>7505</v>
      </c>
      <c r="B288" s="70" t="s">
        <v>259</v>
      </c>
    </row>
    <row r="289" spans="1:2" ht="13.8">
      <c r="A289" s="71">
        <v>7595</v>
      </c>
    </row>
    <row r="290" spans="1:2" ht="13.8">
      <c r="A290" s="71">
        <v>7600</v>
      </c>
      <c r="B290" s="70" t="s">
        <v>334</v>
      </c>
    </row>
    <row r="291" spans="1:2" ht="13.8">
      <c r="A291" s="71">
        <v>7601</v>
      </c>
      <c r="B291" s="70" t="s">
        <v>260</v>
      </c>
    </row>
    <row r="292" spans="1:2" ht="13.8">
      <c r="A292" s="71">
        <v>7602</v>
      </c>
      <c r="B292" s="70" t="s">
        <v>261</v>
      </c>
    </row>
    <row r="293" spans="1:2" ht="13.8">
      <c r="A293" s="71">
        <v>7603</v>
      </c>
      <c r="B293" s="70" t="s">
        <v>262</v>
      </c>
    </row>
    <row r="294" spans="1:2" ht="13.8">
      <c r="A294" s="71">
        <v>7604</v>
      </c>
      <c r="B294" s="70" t="s">
        <v>263</v>
      </c>
    </row>
    <row r="295" spans="1:2" ht="13.8">
      <c r="A295" s="71">
        <v>7605</v>
      </c>
      <c r="B295" s="70" t="s">
        <v>335</v>
      </c>
    </row>
    <row r="296" spans="1:2" ht="13.8">
      <c r="A296" s="71">
        <v>7606</v>
      </c>
      <c r="B296" s="70" t="s">
        <v>264</v>
      </c>
    </row>
    <row r="297" spans="1:2" ht="13.8">
      <c r="A297" s="71">
        <v>7607</v>
      </c>
      <c r="B297" s="70" t="s">
        <v>265</v>
      </c>
    </row>
    <row r="298" spans="1:2" ht="13.8">
      <c r="A298" s="71">
        <v>7608</v>
      </c>
      <c r="B298" s="70" t="s">
        <v>266</v>
      </c>
    </row>
    <row r="299" spans="1:2" ht="13.8">
      <c r="A299" s="71">
        <v>7609</v>
      </c>
      <c r="B299" s="70" t="s">
        <v>267</v>
      </c>
    </row>
    <row r="300" spans="1:2" ht="13.8">
      <c r="A300" s="71">
        <v>7610</v>
      </c>
      <c r="B300" s="70" t="s">
        <v>268</v>
      </c>
    </row>
    <row r="301" spans="1:2" ht="13.8">
      <c r="A301" s="71">
        <v>7611</v>
      </c>
      <c r="B301" s="70" t="s">
        <v>269</v>
      </c>
    </row>
    <row r="302" spans="1:2" ht="13.8">
      <c r="A302" s="71">
        <v>7695</v>
      </c>
    </row>
    <row r="303" spans="1:2" ht="13.8">
      <c r="A303" s="71">
        <v>7700</v>
      </c>
      <c r="B303" s="70" t="s">
        <v>336</v>
      </c>
    </row>
    <row r="304" spans="1:2" ht="13.8">
      <c r="A304" s="71">
        <v>7701</v>
      </c>
      <c r="B304" s="70" t="s">
        <v>270</v>
      </c>
    </row>
    <row r="305" spans="1:2" ht="13.8">
      <c r="A305" s="71">
        <v>7702</v>
      </c>
      <c r="B305" s="70" t="s">
        <v>271</v>
      </c>
    </row>
    <row r="306" spans="1:2" ht="13.8">
      <c r="A306" s="71">
        <v>7703</v>
      </c>
      <c r="B306" s="70" t="s">
        <v>272</v>
      </c>
    </row>
    <row r="307" spans="1:2" ht="13.8">
      <c r="A307" s="71">
        <v>7704</v>
      </c>
      <c r="B307" s="70" t="s">
        <v>273</v>
      </c>
    </row>
    <row r="308" spans="1:2" ht="13.8">
      <c r="A308" s="71">
        <v>7705</v>
      </c>
      <c r="B308" s="70" t="s">
        <v>274</v>
      </c>
    </row>
    <row r="309" spans="1:2" ht="13.8">
      <c r="A309" s="71">
        <v>7706</v>
      </c>
      <c r="B309" s="70" t="s">
        <v>275</v>
      </c>
    </row>
    <row r="310" spans="1:2" ht="13.8">
      <c r="A310" s="71">
        <v>7707</v>
      </c>
      <c r="B310" s="70" t="s">
        <v>276</v>
      </c>
    </row>
    <row r="311" spans="1:2" ht="13.8">
      <c r="A311" s="71">
        <v>7708</v>
      </c>
      <c r="B311" s="70" t="s">
        <v>277</v>
      </c>
    </row>
    <row r="312" spans="1:2" ht="13.8">
      <c r="A312" s="71">
        <v>7709</v>
      </c>
      <c r="B312" s="70" t="s">
        <v>278</v>
      </c>
    </row>
    <row r="313" spans="1:2" ht="13.8">
      <c r="A313" s="71">
        <v>7710</v>
      </c>
      <c r="B313" s="70" t="s">
        <v>279</v>
      </c>
    </row>
    <row r="314" spans="1:2" ht="13.8">
      <c r="A314" s="71">
        <v>7795</v>
      </c>
    </row>
    <row r="315" spans="1:2" ht="13.8">
      <c r="A315" s="71">
        <v>7800</v>
      </c>
      <c r="B315" s="70" t="s">
        <v>337</v>
      </c>
    </row>
    <row r="316" spans="1:2" ht="13.8">
      <c r="A316" s="71">
        <v>7801</v>
      </c>
      <c r="B316" s="70" t="s">
        <v>280</v>
      </c>
    </row>
    <row r="317" spans="1:2" ht="13.8">
      <c r="A317" s="71">
        <v>7802</v>
      </c>
      <c r="B317" s="70" t="s">
        <v>281</v>
      </c>
    </row>
    <row r="318" spans="1:2" ht="13.8">
      <c r="A318" s="71">
        <v>7803</v>
      </c>
      <c r="B318" s="70" t="s">
        <v>282</v>
      </c>
    </row>
    <row r="319" spans="1:2" ht="13.8">
      <c r="A319" s="71">
        <v>7804</v>
      </c>
      <c r="B319" s="70" t="s">
        <v>283</v>
      </c>
    </row>
    <row r="320" spans="1:2" ht="13.8">
      <c r="A320" s="71">
        <v>7805</v>
      </c>
      <c r="B320" s="70" t="s">
        <v>284</v>
      </c>
    </row>
    <row r="321" spans="1:3" ht="13.8">
      <c r="A321" s="71">
        <v>7895</v>
      </c>
    </row>
    <row r="324" spans="1:3" s="129" customFormat="1" ht="13.8">
      <c r="A324" s="126" t="s">
        <v>357</v>
      </c>
      <c r="B324" s="127" t="s">
        <v>358</v>
      </c>
      <c r="C324" s="128"/>
    </row>
    <row r="325" spans="1:3" s="129" customFormat="1" ht="13.8">
      <c r="A325" s="130"/>
      <c r="B325" s="131">
        <v>44651</v>
      </c>
      <c r="C325" s="130"/>
    </row>
    <row r="326" spans="1:3" s="129" customFormat="1" ht="13.8">
      <c r="A326" s="130"/>
      <c r="B326" s="131">
        <v>44742</v>
      </c>
      <c r="C326" s="130"/>
    </row>
    <row r="327" spans="1:3" s="129" customFormat="1" ht="13.8">
      <c r="A327" s="130"/>
      <c r="B327" s="131">
        <v>44834</v>
      </c>
      <c r="C327" s="130"/>
    </row>
    <row r="328" spans="1:3" s="129" customFormat="1" ht="13.8">
      <c r="A328" s="130"/>
      <c r="B328" s="131">
        <v>44926</v>
      </c>
      <c r="C328" s="130"/>
    </row>
  </sheetData>
  <sheetProtection password="DCF3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HP8300AC</cp:lastModifiedBy>
  <cp:lastPrinted>2021-11-22T13:02:31Z</cp:lastPrinted>
  <dcterms:created xsi:type="dcterms:W3CDTF">2021-11-19T12:26:58Z</dcterms:created>
  <dcterms:modified xsi:type="dcterms:W3CDTF">2023-02-15T17:52:47Z</dcterms:modified>
</cp:coreProperties>
</file>